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С\ОТП\2023\СМР\16. СМР тит.81400, 81500, 11000 ( Водоснабжение, водоотведение,РВС)\10. Согласование с УК\2. Комплект тендерной документации\"/>
    </mc:Choice>
  </mc:AlternateContent>
  <xr:revisionPtr revIDLastSave="0" documentId="13_ncr:1_{BFF8D5CC-4882-4C46-B49D-76C37A48304F}" xr6:coauthVersionLast="36" xr6:coauthVersionMax="36" xr10:uidLastSave="{00000000-0000-0000-0000-000000000000}"/>
  <bookViews>
    <workbookView xWindow="0" yWindow="0" windowWidth="28800" windowHeight="12225" xr2:uid="{C6203BFE-9745-426B-8BE1-53863C32494C}"/>
  </bookViews>
  <sheets>
    <sheet name="КП Расшифр" sheetId="30" r:id="rId1"/>
    <sheet name="Сводка Затрат" sheetId="13" r:id="rId2"/>
    <sheet name="Расчет № 1" sheetId="34" r:id="rId3"/>
    <sheet name="Расчет № 2" sheetId="35" r:id="rId4"/>
    <sheet name="Прил № 1" sheetId="36" r:id="rId5"/>
  </sheets>
  <definedNames>
    <definedName name="bookmark2" localSheetId="0">'КП Расшифр'!#REF!</definedName>
    <definedName name="_xlnm.Print_Area" localSheetId="0">'КП Расшифр'!$A$2:$C$36</definedName>
    <definedName name="_xlnm.Print_Area" localSheetId="1">'Сводка Затрат'!$A$1:$W$37</definedName>
  </definedNames>
  <calcPr calcId="191029"/>
</workbook>
</file>

<file path=xl/calcChain.xml><?xml version="1.0" encoding="utf-8"?>
<calcChain xmlns="http://schemas.openxmlformats.org/spreadsheetml/2006/main">
  <c r="D47" i="13" l="1"/>
  <c r="C40" i="30" s="1"/>
  <c r="D46" i="13"/>
  <c r="C39" i="30" s="1"/>
  <c r="C38" i="30" l="1"/>
  <c r="C32" i="30"/>
  <c r="C31" i="30"/>
  <c r="C26" i="30"/>
  <c r="C25" i="30"/>
  <c r="C23" i="30"/>
  <c r="C19" i="30"/>
  <c r="C14" i="30"/>
  <c r="C15" i="30"/>
  <c r="D41" i="13"/>
  <c r="C34" i="30" s="1"/>
  <c r="D45" i="13"/>
  <c r="D44" i="13"/>
  <c r="D40" i="13" s="1"/>
  <c r="C33" i="30" s="1"/>
  <c r="D43" i="13"/>
  <c r="C36" i="30" s="1"/>
  <c r="D42" i="13"/>
  <c r="C35" i="30" s="1"/>
  <c r="C37" i="30" l="1"/>
  <c r="C30" i="30"/>
  <c r="C22" i="30"/>
  <c r="C21" i="30"/>
  <c r="C20" i="30"/>
  <c r="B22" i="30"/>
  <c r="B21" i="30"/>
  <c r="B20" i="30"/>
  <c r="C18" i="30"/>
  <c r="C17" i="30"/>
  <c r="C16" i="30"/>
  <c r="B18" i="30"/>
  <c r="B17" i="30"/>
  <c r="C10" i="30"/>
  <c r="C13" i="30" l="1"/>
  <c r="C12" i="30"/>
  <c r="B16" i="30" l="1"/>
</calcChain>
</file>

<file path=xl/sharedStrings.xml><?xml version="1.0" encoding="utf-8"?>
<sst xmlns="http://schemas.openxmlformats.org/spreadsheetml/2006/main" count="150" uniqueCount="100">
  <si>
    <t>Всего</t>
  </si>
  <si>
    <t>В том числе</t>
  </si>
  <si>
    <t>6</t>
  </si>
  <si>
    <t>7</t>
  </si>
  <si>
    <t xml:space="preserve">Заказчик: </t>
  </si>
  <si>
    <t xml:space="preserve">Наименование объекта: </t>
  </si>
  <si>
    <t xml:space="preserve">СВОДКА ЗАТРАТ </t>
  </si>
  <si>
    <t xml:space="preserve">Расчет составлен в уровне цен  </t>
  </si>
  <si>
    <t>№ п.п.</t>
  </si>
  <si>
    <t>Номер сметного расчета</t>
  </si>
  <si>
    <t>Наименование работ и затрат</t>
  </si>
  <si>
    <t>Сметная стоимость</t>
  </si>
  <si>
    <t>Трудозатраты</t>
  </si>
  <si>
    <t>ФОТ</t>
  </si>
  <si>
    <t>НР</t>
  </si>
  <si>
    <t>СП</t>
  </si>
  <si>
    <t>Итого</t>
  </si>
  <si>
    <t>Уровень цен</t>
  </si>
  <si>
    <t>Лимит. затраты</t>
  </si>
  <si>
    <t>Доп. затраты</t>
  </si>
  <si>
    <t>Итого (без налогов)</t>
  </si>
  <si>
    <t>Налоги</t>
  </si>
  <si>
    <t>Прямые затраты</t>
  </si>
  <si>
    <t>В т.ч. поставка заказчика</t>
  </si>
  <si>
    <t>ТЗ</t>
  </si>
  <si>
    <t>ТЗМ</t>
  </si>
  <si>
    <t>основ. з.п.</t>
  </si>
  <si>
    <t>эксп. маш.</t>
  </si>
  <si>
    <t>з.п. мех.</t>
  </si>
  <si>
    <t>материалы</t>
  </si>
  <si>
    <t>оборудование</t>
  </si>
  <si>
    <t>БИМ</t>
  </si>
  <si>
    <t/>
  </si>
  <si>
    <t>СМР</t>
  </si>
  <si>
    <t>Затраты, не учтенные в СД к тендеру:</t>
  </si>
  <si>
    <t>в том числе:</t>
  </si>
  <si>
    <t>ООО АНПЗ</t>
  </si>
  <si>
    <t>Наименование подрядной организации</t>
  </si>
  <si>
    <t>РАСШИФРОВКА</t>
  </si>
  <si>
    <t>№ п.п</t>
  </si>
  <si>
    <t>Наименование затрат</t>
  </si>
  <si>
    <t>Стоимость с учетом НДС, руб.</t>
  </si>
  <si>
    <t xml:space="preserve">Сметная стоимость по тендеру, </t>
  </si>
  <si>
    <t>Расчетная стоимость приведенного чел.-ч на выполнение СМР (без учета стоимости основных материалов)</t>
  </si>
  <si>
    <t>Справочно:</t>
  </si>
  <si>
    <t>Сметная трудоемкость по тендеру, чел.час</t>
  </si>
  <si>
    <t>Раздел 1. СМР</t>
  </si>
  <si>
    <t>02-01-01</t>
  </si>
  <si>
    <t>…..</t>
  </si>
  <si>
    <t>09-01-01</t>
  </si>
  <si>
    <t>Итого по разделу 1 СМР</t>
  </si>
  <si>
    <t>Раздел 2. ПНР "вхолостую"</t>
  </si>
  <si>
    <t>Итого по разделу 2 ПНР "вхолостую"</t>
  </si>
  <si>
    <t xml:space="preserve">Всего по сводке затрат </t>
  </si>
  <si>
    <t>….</t>
  </si>
  <si>
    <t>Раздел 3. Затраты на СМР</t>
  </si>
  <si>
    <t>Итого по разделу 3 Затраты на СМР, не учтенные в СД к тендеру</t>
  </si>
  <si>
    <t>Всего Затраты, не учтенные в СД к тендеру</t>
  </si>
  <si>
    <t>……</t>
  </si>
  <si>
    <t>ООО "………..", г. ,,,,,,,,,</t>
  </si>
  <si>
    <t>Расчет № 1</t>
  </si>
  <si>
    <t>Расчет № 2</t>
  </si>
  <si>
    <t>Расчет № 4</t>
  </si>
  <si>
    <t>Расчет № 5</t>
  </si>
  <si>
    <t>Приложение № 1</t>
  </si>
  <si>
    <t>Наименование приложения № 1</t>
  </si>
  <si>
    <t>ПНР "вхолостую"</t>
  </si>
  <si>
    <t>Расчетная стоимость приведенного чел.-ч на выполнение ПНР "вхолостую"</t>
  </si>
  <si>
    <t>Раздел 4. Затраты на ПНР "вхолостую"</t>
  </si>
  <si>
    <t>Итого по разделу 4 Затраты на ПНР "вхолостую", не учтенные в СД к тендеру</t>
  </si>
  <si>
    <t xml:space="preserve"> Наименование расчета № 1</t>
  </si>
  <si>
    <t xml:space="preserve"> Наименование расчета № 2</t>
  </si>
  <si>
    <t xml:space="preserve"> Наименование приложения № 1</t>
  </si>
  <si>
    <t>стоимости выполнения СМР и ПНР по объекту:</t>
  </si>
  <si>
    <t xml:space="preserve">Подрядчик: </t>
  </si>
  <si>
    <t>Примечание</t>
  </si>
  <si>
    <t>..</t>
  </si>
  <si>
    <t>руб. с НДС</t>
  </si>
  <si>
    <t xml:space="preserve">Расчетная стоимость приведенного чел.-ч на выполнение ПНР "вхолостую" </t>
  </si>
  <si>
    <t>Сметная стоимость материалов</t>
  </si>
  <si>
    <t>Сметная стоимость оборудования</t>
  </si>
  <si>
    <t>Сметная стоимость СМР (без материалов и оборудования)</t>
  </si>
  <si>
    <t>Расчетная стоимость приведенного чел.-ч на выполнение СМР (без учета стоимости материалов и оборудования)</t>
  </si>
  <si>
    <t>Наименование дополнительных затрат 1</t>
  </si>
  <si>
    <t>Наименование дополнительных затрат 2</t>
  </si>
  <si>
    <t>Наименование дополнительных затрат 3</t>
  </si>
  <si>
    <t>Наименование дополнительных затрат 4</t>
  </si>
  <si>
    <t>ВСЕГО стоимость коммерческого предложения,</t>
  </si>
  <si>
    <t>Смета ……</t>
  </si>
  <si>
    <t>Сметная стоимость ПНР</t>
  </si>
  <si>
    <t xml:space="preserve">Сметная стоимость материалов </t>
  </si>
  <si>
    <t xml:space="preserve">Сметная стоимость оборудования </t>
  </si>
  <si>
    <t xml:space="preserve">Сметная стоимость СМР (без материалов и оборудования) </t>
  </si>
  <si>
    <t>ХХХХХХХХХХХХХ</t>
  </si>
  <si>
    <t>Тендерный коэффициент (без материалов и оборудования) к СМР</t>
  </si>
  <si>
    <t>Тендерный коэффициент (без материалов и оборудования) к ПНР</t>
  </si>
  <si>
    <t>=(Всего стоимость СМР - Мат-Об)/(Всего по сводке затрат СМР - Мат-Об)</t>
  </si>
  <si>
    <t>=(Всего стоимость ПНР - Мат-Об)/(Всего по сводке затрат ПНР - Мат-Об)</t>
  </si>
  <si>
    <t>Обязательно для заполнения</t>
  </si>
  <si>
    <t>Выполнение СМР, состоящих из следующих титулов, входящих в состав объекта «Комплекс общезаводского хозяйства ООО «Афипский НПЗ»: 
«Подключение новых сетей водоснабжения и водоотведения к действующим сетям завода» тит.11000, «Система водоснабжения» титул 81400, «Система водоотведения» титул 81500»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</si>
</sst>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FF00"/>
      <name val="Times New Roman"/>
      <family val="1"/>
      <charset val="204"/>
    </font>
    <font>
      <i/>
      <sz val="11"/>
      <color rgb="FFFFFF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1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2" fillId="0" borderId="1" applyBorder="0" applyAlignment="0">
      <alignment horizontal="center"/>
    </xf>
    <xf numFmtId="0" fontId="2" fillId="0" borderId="0">
      <alignment horizontal="left" vertical="top"/>
    </xf>
    <xf numFmtId="0" fontId="1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top"/>
    </xf>
    <xf numFmtId="0" fontId="4" fillId="0" borderId="0"/>
    <xf numFmtId="0" fontId="5" fillId="0" borderId="1">
      <alignment horizontal="center"/>
    </xf>
    <xf numFmtId="0" fontId="1" fillId="0" borderId="0">
      <alignment vertical="top"/>
    </xf>
    <xf numFmtId="0" fontId="5" fillId="0" borderId="1">
      <alignment horizontal="center"/>
    </xf>
    <xf numFmtId="0" fontId="5" fillId="0" borderId="0">
      <alignment vertical="top"/>
    </xf>
    <xf numFmtId="0" fontId="1" fillId="0" borderId="0"/>
    <xf numFmtId="0" fontId="5" fillId="0" borderId="0">
      <alignment horizontal="right" vertical="top" wrapText="1"/>
    </xf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1">
      <alignment horizontal="center" wrapText="1"/>
    </xf>
    <xf numFmtId="0" fontId="5" fillId="0" borderId="1">
      <alignment horizontal="center"/>
    </xf>
    <xf numFmtId="0" fontId="1" fillId="0" borderId="0"/>
    <xf numFmtId="0" fontId="5" fillId="0" borderId="1">
      <alignment horizontal="center" wrapText="1"/>
    </xf>
    <xf numFmtId="0" fontId="1" fillId="0" borderId="0"/>
    <xf numFmtId="0" fontId="5" fillId="0" borderId="0">
      <alignment horizontal="center"/>
    </xf>
    <xf numFmtId="0" fontId="5" fillId="0" borderId="0">
      <alignment horizontal="left" vertical="top"/>
    </xf>
    <xf numFmtId="0" fontId="1" fillId="0" borderId="1">
      <alignment vertical="top" wrapText="1"/>
    </xf>
    <xf numFmtId="0" fontId="5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>
      <alignment horizontal="left" vertical="top"/>
    </xf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6">
    <xf numFmtId="0" fontId="0" fillId="0" borderId="0" xfId="0"/>
    <xf numFmtId="4" fontId="6" fillId="0" borderId="1" xfId="1" applyNumberFormat="1" applyFont="1" applyBorder="1" applyAlignment="1">
      <alignment horizontal="right" vertical="top" wrapText="1"/>
    </xf>
    <xf numFmtId="4" fontId="5" fillId="0" borderId="1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/>
    <xf numFmtId="0" fontId="9" fillId="0" borderId="0" xfId="1" applyFont="1" applyFill="1"/>
    <xf numFmtId="0" fontId="9" fillId="0" borderId="0" xfId="1" applyFont="1" applyFill="1" applyAlignment="1">
      <alignment horizontal="right"/>
    </xf>
    <xf numFmtId="0" fontId="11" fillId="0" borderId="0" xfId="1" applyFont="1" applyFill="1"/>
    <xf numFmtId="0" fontId="12" fillId="0" borderId="1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top" wrapText="1"/>
    </xf>
    <xf numFmtId="0" fontId="12" fillId="0" borderId="1" xfId="1" applyFont="1" applyBorder="1" applyAlignment="1">
      <alignment vertical="top"/>
    </xf>
    <xf numFmtId="4" fontId="12" fillId="0" borderId="1" xfId="1" applyNumberFormat="1" applyFont="1" applyBorder="1" applyAlignment="1">
      <alignment horizontal="right" vertical="top" wrapText="1"/>
    </xf>
    <xf numFmtId="0" fontId="13" fillId="0" borderId="1" xfId="1" applyFont="1" applyBorder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right" vertical="top"/>
    </xf>
    <xf numFmtId="4" fontId="12" fillId="0" borderId="1" xfId="1" applyNumberFormat="1" applyFont="1" applyBorder="1" applyAlignment="1">
      <alignment horizontal="center" vertical="top" wrapText="1"/>
    </xf>
    <xf numFmtId="4" fontId="9" fillId="0" borderId="1" xfId="1" applyNumberFormat="1" applyFont="1" applyBorder="1" applyAlignment="1">
      <alignment horizontal="right" vertical="top" wrapText="1"/>
    </xf>
    <xf numFmtId="49" fontId="9" fillId="0" borderId="1" xfId="1" applyNumberFormat="1" applyFont="1" applyBorder="1" applyAlignment="1">
      <alignment horizontal="center" vertical="top"/>
    </xf>
    <xf numFmtId="4" fontId="9" fillId="0" borderId="1" xfId="1" applyNumberFormat="1" applyFont="1" applyBorder="1" applyAlignment="1">
      <alignment vertical="top" wrapText="1"/>
    </xf>
    <xf numFmtId="4" fontId="9" fillId="0" borderId="1" xfId="1" applyNumberFormat="1" applyFont="1" applyFill="1" applyBorder="1" applyAlignment="1">
      <alignment horizontal="right" vertical="top"/>
    </xf>
    <xf numFmtId="0" fontId="14" fillId="0" borderId="1" xfId="1" applyFont="1" applyBorder="1" applyAlignment="1">
      <alignment vertical="top"/>
    </xf>
    <xf numFmtId="0" fontId="10" fillId="0" borderId="0" xfId="1" applyFont="1" applyAlignment="1">
      <alignment vertical="top"/>
    </xf>
    <xf numFmtId="4" fontId="11" fillId="0" borderId="1" xfId="1" applyNumberFormat="1" applyFont="1" applyBorder="1" applyAlignment="1">
      <alignment horizontal="left" vertical="top" wrapText="1"/>
    </xf>
    <xf numFmtId="0" fontId="9" fillId="0" borderId="0" xfId="1" applyFont="1" applyAlignment="1">
      <alignment vertical="top"/>
    </xf>
    <xf numFmtId="4" fontId="12" fillId="0" borderId="1" xfId="1" applyNumberFormat="1" applyFont="1" applyFill="1" applyBorder="1" applyAlignment="1">
      <alignment horizontal="right" vertical="top"/>
    </xf>
    <xf numFmtId="0" fontId="12" fillId="0" borderId="1" xfId="1" applyFont="1" applyBorder="1" applyAlignment="1">
      <alignment vertical="top" wrapText="1"/>
    </xf>
    <xf numFmtId="4" fontId="12" fillId="0" borderId="1" xfId="1" applyNumberFormat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left" vertical="top"/>
    </xf>
    <xf numFmtId="4" fontId="9" fillId="0" borderId="1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horizontal="center" vertical="center"/>
    </xf>
    <xf numFmtId="4" fontId="12" fillId="0" borderId="0" xfId="1" applyNumberFormat="1" applyFont="1" applyBorder="1" applyAlignment="1">
      <alignment vertical="top" wrapText="1"/>
    </xf>
    <xf numFmtId="4" fontId="12" fillId="0" borderId="0" xfId="1" applyNumberFormat="1" applyFont="1" applyBorder="1" applyAlignment="1">
      <alignment horizontal="right" vertical="center"/>
    </xf>
    <xf numFmtId="0" fontId="11" fillId="0" borderId="0" xfId="1" applyFont="1" applyAlignment="1">
      <alignment vertical="top"/>
    </xf>
    <xf numFmtId="0" fontId="10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4" fontId="15" fillId="0" borderId="0" xfId="1" applyNumberFormat="1" applyFont="1" applyBorder="1" applyAlignment="1">
      <alignment horizontal="right" vertical="center"/>
    </xf>
    <xf numFmtId="0" fontId="14" fillId="0" borderId="0" xfId="1" applyFont="1" applyAlignment="1">
      <alignment vertical="top"/>
    </xf>
    <xf numFmtId="0" fontId="10" fillId="0" borderId="0" xfId="1" applyFont="1"/>
    <xf numFmtId="0" fontId="15" fillId="0" borderId="0" xfId="1" applyFont="1" applyAlignment="1">
      <alignment horizontal="right" vertical="top"/>
    </xf>
    <xf numFmtId="49" fontId="10" fillId="0" borderId="0" xfId="1" applyNumberFormat="1" applyFont="1"/>
    <xf numFmtId="4" fontId="10" fillId="0" borderId="0" xfId="1" applyNumberFormat="1" applyFont="1" applyAlignment="1">
      <alignment horizontal="right" vertical="center"/>
    </xf>
    <xf numFmtId="0" fontId="14" fillId="0" borderId="0" xfId="1" applyFont="1"/>
    <xf numFmtId="49" fontId="10" fillId="0" borderId="0" xfId="1" applyNumberFormat="1" applyFont="1" applyAlignment="1">
      <alignment horizontal="right"/>
    </xf>
    <xf numFmtId="0" fontId="10" fillId="0" borderId="0" xfId="0" applyFont="1" applyAlignment="1">
      <alignment horizontal="right" vertical="top"/>
    </xf>
    <xf numFmtId="0" fontId="11" fillId="0" borderId="0" xfId="1" applyFont="1"/>
    <xf numFmtId="0" fontId="9" fillId="0" borderId="0" xfId="3" applyFont="1" applyAlignment="1"/>
    <xf numFmtId="0" fontId="16" fillId="0" borderId="0" xfId="3" applyFont="1" applyAlignment="1"/>
    <xf numFmtId="49" fontId="16" fillId="0" borderId="0" xfId="0" applyNumberFormat="1" applyFont="1" applyAlignment="1">
      <alignment vertical="top"/>
    </xf>
    <xf numFmtId="0" fontId="16" fillId="0" borderId="0" xfId="0" applyFont="1"/>
    <xf numFmtId="0" fontId="9" fillId="2" borderId="0" xfId="3" applyFont="1" applyFill="1" applyAlignment="1"/>
    <xf numFmtId="0" fontId="17" fillId="0" borderId="0" xfId="3" applyFont="1" applyAlignment="1"/>
    <xf numFmtId="0" fontId="16" fillId="0" borderId="0" xfId="3" applyFont="1" applyAlignment="1">
      <alignment horizontal="left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6" fillId="0" borderId="0" xfId="1" applyFont="1"/>
    <xf numFmtId="49" fontId="5" fillId="0" borderId="0" xfId="0" applyNumberFormat="1" applyFont="1" applyAlignment="1">
      <alignment vertical="top"/>
    </xf>
    <xf numFmtId="0" fontId="5" fillId="0" borderId="0" xfId="0" applyFont="1"/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9" fontId="12" fillId="0" borderId="7" xfId="1" applyNumberFormat="1" applyFont="1" applyBorder="1" applyAlignment="1">
      <alignment horizontal="left" vertical="top"/>
    </xf>
    <xf numFmtId="0" fontId="12" fillId="0" borderId="6" xfId="1" applyFont="1" applyBorder="1" applyAlignment="1">
      <alignment horizontal="left" vertical="top"/>
    </xf>
    <xf numFmtId="0" fontId="12" fillId="0" borderId="8" xfId="1" applyFont="1" applyBorder="1" applyAlignment="1">
      <alignment horizontal="left" vertical="top"/>
    </xf>
    <xf numFmtId="49" fontId="17" fillId="0" borderId="0" xfId="0" applyNumberFormat="1" applyFont="1" applyAlignment="1">
      <alignment vertical="top"/>
    </xf>
    <xf numFmtId="0" fontId="17" fillId="0" borderId="0" xfId="0" applyFont="1"/>
    <xf numFmtId="49" fontId="5" fillId="0" borderId="1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left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right" vertical="top"/>
    </xf>
    <xf numFmtId="0" fontId="6" fillId="0" borderId="1" xfId="1" applyFont="1" applyBorder="1" applyAlignment="1">
      <alignment horizontal="right" vertical="top" wrapText="1"/>
    </xf>
    <xf numFmtId="49" fontId="6" fillId="0" borderId="7" xfId="1" applyNumberFormat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right" vertical="top" wrapText="1"/>
    </xf>
    <xf numFmtId="0" fontId="12" fillId="0" borderId="9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12" fillId="0" borderId="10" xfId="0" applyFont="1" applyBorder="1" applyAlignment="1">
      <alignment vertical="top"/>
    </xf>
    <xf numFmtId="4" fontId="12" fillId="0" borderId="2" xfId="0" applyNumberFormat="1" applyFont="1" applyFill="1" applyBorder="1" applyAlignment="1">
      <alignment horizontal="right" vertical="top" wrapText="1"/>
    </xf>
    <xf numFmtId="2" fontId="12" fillId="0" borderId="2" xfId="0" applyNumberFormat="1" applyFont="1" applyFill="1" applyBorder="1" applyAlignment="1">
      <alignment horizontal="right" vertical="top" wrapText="1"/>
    </xf>
    <xf numFmtId="0" fontId="9" fillId="0" borderId="0" xfId="0" applyFont="1" applyFill="1" applyAlignment="1">
      <alignment horizontal="center" vertical="center"/>
    </xf>
    <xf numFmtId="0" fontId="12" fillId="0" borderId="7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49" fontId="16" fillId="0" borderId="1" xfId="1" applyNumberFormat="1" applyFont="1" applyBorder="1" applyAlignment="1">
      <alignment horizontal="center" vertical="top" wrapText="1"/>
    </xf>
    <xf numFmtId="4" fontId="16" fillId="0" borderId="1" xfId="1" applyNumberFormat="1" applyFont="1" applyBorder="1" applyAlignment="1">
      <alignment horizontal="right" vertical="top" wrapText="1"/>
    </xf>
    <xf numFmtId="0" fontId="16" fillId="0" borderId="1" xfId="1" applyFont="1" applyBorder="1" applyAlignment="1">
      <alignment horizontal="right" vertical="top" wrapText="1"/>
    </xf>
    <xf numFmtId="4" fontId="16" fillId="0" borderId="1" xfId="1" applyNumberFormat="1" applyFont="1" applyFill="1" applyBorder="1" applyAlignment="1">
      <alignment horizontal="right" vertical="top" wrapText="1"/>
    </xf>
    <xf numFmtId="4" fontId="18" fillId="0" borderId="1" xfId="1" applyNumberFormat="1" applyFont="1" applyFill="1" applyBorder="1" applyAlignment="1">
      <alignment horizontal="right" vertical="top" wrapText="1"/>
    </xf>
    <xf numFmtId="4" fontId="18" fillId="0" borderId="1" xfId="1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1" applyNumberFormat="1" applyFont="1" applyFill="1" applyBorder="1" applyAlignment="1">
      <alignment horizontal="right" vertical="top" wrapText="1"/>
    </xf>
    <xf numFmtId="49" fontId="7" fillId="0" borderId="1" xfId="1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4" fontId="7" fillId="0" borderId="1" xfId="1" applyNumberFormat="1" applyFont="1" applyBorder="1" applyAlignment="1">
      <alignment horizontal="right" vertical="top" wrapText="1"/>
    </xf>
    <xf numFmtId="0" fontId="7" fillId="0" borderId="1" xfId="1" applyFont="1" applyBorder="1" applyAlignment="1">
      <alignment horizontal="right" vertical="top" wrapText="1"/>
    </xf>
    <xf numFmtId="4" fontId="7" fillId="0" borderId="1" xfId="1" applyNumberFormat="1" applyFont="1" applyFill="1" applyBorder="1" applyAlignment="1">
      <alignment horizontal="right" vertical="top" wrapText="1"/>
    </xf>
    <xf numFmtId="4" fontId="8" fillId="0" borderId="1" xfId="1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horizontal="left" vertical="top"/>
    </xf>
    <xf numFmtId="49" fontId="6" fillId="0" borderId="7" xfId="1" applyNumberFormat="1" applyFont="1" applyFill="1" applyBorder="1" applyAlignment="1">
      <alignment horizontal="center" vertical="top" wrapText="1"/>
    </xf>
    <xf numFmtId="49" fontId="6" fillId="0" borderId="6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right" vertical="top" wrapText="1"/>
    </xf>
    <xf numFmtId="0" fontId="16" fillId="0" borderId="1" xfId="1" applyFont="1" applyFill="1" applyBorder="1" applyAlignment="1">
      <alignment horizontal="right" vertical="top" wrapText="1"/>
    </xf>
    <xf numFmtId="49" fontId="16" fillId="0" borderId="0" xfId="0" applyNumberFormat="1" applyFont="1" applyFill="1" applyAlignment="1">
      <alignment vertical="top"/>
    </xf>
    <xf numFmtId="0" fontId="16" fillId="0" borderId="0" xfId="0" applyFont="1" applyFill="1"/>
    <xf numFmtId="0" fontId="9" fillId="0" borderId="10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4" fontId="12" fillId="0" borderId="1" xfId="0" applyNumberFormat="1" applyFont="1" applyFill="1" applyBorder="1" applyAlignment="1">
      <alignment horizontal="right" vertical="top" wrapText="1"/>
    </xf>
    <xf numFmtId="2" fontId="12" fillId="0" borderId="1" xfId="0" applyNumberFormat="1" applyFont="1" applyFill="1" applyBorder="1" applyAlignment="1">
      <alignment horizontal="right" vertical="top" wrapText="1"/>
    </xf>
    <xf numFmtId="0" fontId="9" fillId="0" borderId="11" xfId="0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top"/>
    </xf>
    <xf numFmtId="0" fontId="16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0" xfId="0" applyNumberFormat="1" applyFont="1" applyAlignment="1">
      <alignment vertical="top"/>
    </xf>
    <xf numFmtId="0" fontId="7" fillId="0" borderId="0" xfId="1" applyFont="1" applyAlignment="1">
      <alignment horizontal="right" vertical="top" wrapText="1"/>
    </xf>
    <xf numFmtId="0" fontId="7" fillId="0" borderId="0" xfId="1" quotePrefix="1" applyFont="1" applyAlignment="1">
      <alignment vertical="top"/>
    </xf>
    <xf numFmtId="49" fontId="9" fillId="0" borderId="0" xfId="1" applyNumberFormat="1" applyFont="1" applyBorder="1" applyAlignment="1">
      <alignment horizontal="center" vertical="top"/>
    </xf>
    <xf numFmtId="0" fontId="9" fillId="0" borderId="0" xfId="1" applyFont="1" applyBorder="1" applyAlignment="1">
      <alignment horizontal="right" vertical="top"/>
    </xf>
    <xf numFmtId="4" fontId="9" fillId="0" borderId="0" xfId="1" applyNumberFormat="1" applyFont="1" applyBorder="1" applyAlignment="1">
      <alignment horizontal="right" vertical="center"/>
    </xf>
    <xf numFmtId="4" fontId="11" fillId="0" borderId="0" xfId="1" applyNumberFormat="1" applyFont="1" applyBorder="1" applyAlignment="1">
      <alignment horizontal="left" vertical="top"/>
    </xf>
    <xf numFmtId="0" fontId="9" fillId="0" borderId="0" xfId="1" applyFont="1" applyBorder="1"/>
    <xf numFmtId="0" fontId="10" fillId="0" borderId="0" xfId="1" applyFont="1" applyAlignment="1">
      <alignment wrapText="1"/>
    </xf>
    <xf numFmtId="0" fontId="12" fillId="3" borderId="7" xfId="0" applyFont="1" applyFill="1" applyBorder="1" applyAlignment="1">
      <alignment vertical="top"/>
    </xf>
    <xf numFmtId="0" fontId="12" fillId="3" borderId="6" xfId="0" applyFont="1" applyFill="1" applyBorder="1" applyAlignment="1">
      <alignment vertical="top"/>
    </xf>
    <xf numFmtId="4" fontId="12" fillId="3" borderId="6" xfId="0" applyNumberFormat="1" applyFont="1" applyFill="1" applyBorder="1" applyAlignment="1">
      <alignment horizontal="right" vertical="top" wrapText="1"/>
    </xf>
    <xf numFmtId="2" fontId="12" fillId="3" borderId="6" xfId="0" applyNumberFormat="1" applyFont="1" applyFill="1" applyBorder="1" applyAlignment="1">
      <alignment horizontal="right" vertical="top" wrapText="1"/>
    </xf>
    <xf numFmtId="0" fontId="9" fillId="3" borderId="6" xfId="0" applyFont="1" applyFill="1" applyBorder="1" applyAlignment="1">
      <alignment horizontal="center" vertical="center"/>
    </xf>
    <xf numFmtId="4" fontId="12" fillId="3" borderId="8" xfId="0" applyNumberFormat="1" applyFont="1" applyFill="1" applyBorder="1" applyAlignment="1">
      <alignment horizontal="right" vertical="top" wrapText="1"/>
    </xf>
    <xf numFmtId="0" fontId="9" fillId="0" borderId="0" xfId="1" applyFont="1" applyFill="1" applyAlignment="1">
      <alignment horizontal="center" vertical="top" wrapText="1"/>
    </xf>
    <xf numFmtId="0" fontId="19" fillId="0" borderId="0" xfId="1" applyFont="1" applyAlignment="1">
      <alignment horizontal="center"/>
    </xf>
    <xf numFmtId="0" fontId="9" fillId="0" borderId="0" xfId="1" applyFont="1" applyFill="1" applyAlignment="1">
      <alignment horizontal="right" vertical="top" wrapText="1"/>
    </xf>
    <xf numFmtId="0" fontId="10" fillId="0" borderId="0" xfId="1" applyFont="1" applyFill="1" applyAlignment="1">
      <alignment horizontal="right" vertical="top"/>
    </xf>
    <xf numFmtId="0" fontId="9" fillId="0" borderId="0" xfId="1" applyFont="1" applyFill="1" applyAlignment="1">
      <alignment horizontal="center" vertical="center"/>
    </xf>
    <xf numFmtId="0" fontId="7" fillId="0" borderId="0" xfId="1" applyFont="1" applyAlignment="1">
      <alignment horizontal="left" vertical="top" wrapText="1"/>
    </xf>
    <xf numFmtId="0" fontId="12" fillId="0" borderId="0" xfId="3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left" vertical="top" wrapText="1"/>
    </xf>
    <xf numFmtId="0" fontId="12" fillId="0" borderId="1" xfId="1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49" fontId="7" fillId="0" borderId="0" xfId="1" applyNumberFormat="1" applyFont="1" applyAlignment="1">
      <alignment horizontal="left" vertical="top" wrapText="1"/>
    </xf>
  </cellXfs>
  <cellStyles count="40">
    <cellStyle name="Акт" xfId="9" xr:uid="{00000000-0005-0000-0000-000000000000}"/>
    <cellStyle name="АктМТСН" xfId="10" xr:uid="{00000000-0005-0000-0000-000001000000}"/>
    <cellStyle name="ВедРесурсов" xfId="11" xr:uid="{00000000-0005-0000-0000-000002000000}"/>
    <cellStyle name="ВедРесурсовАкт" xfId="12" xr:uid="{00000000-0005-0000-0000-000003000000}"/>
    <cellStyle name="Денежный 2" xfId="6" xr:uid="{7DE96E37-8353-421E-9CB5-E04D3BF1604E}"/>
    <cellStyle name="Денежный 2 2" xfId="39" xr:uid="{7DE96E37-8353-421E-9CB5-E04D3BF1604E}"/>
    <cellStyle name="Индексы" xfId="13" xr:uid="{00000000-0005-0000-0000-000004000000}"/>
    <cellStyle name="Итоги" xfId="14" xr:uid="{00000000-0005-0000-0000-000005000000}"/>
    <cellStyle name="ИтогоАктБазЦ" xfId="15" xr:uid="{00000000-0005-0000-0000-000006000000}"/>
    <cellStyle name="ИтогоАктБИМ" xfId="16" xr:uid="{00000000-0005-0000-0000-000007000000}"/>
    <cellStyle name="ИтогоАктРесМет" xfId="17" xr:uid="{00000000-0005-0000-0000-000008000000}"/>
    <cellStyle name="ИтогоБазЦ" xfId="18" xr:uid="{00000000-0005-0000-0000-000009000000}"/>
    <cellStyle name="ИтогоБИМ" xfId="19" xr:uid="{00000000-0005-0000-0000-00000A000000}"/>
    <cellStyle name="ИтогоРесМет" xfId="20" xr:uid="{00000000-0005-0000-0000-00000B000000}"/>
    <cellStyle name="КС-3" xfId="2" xr:uid="{00000000-0005-0000-0000-000000000000}"/>
    <cellStyle name="ЛокСмета" xfId="21" xr:uid="{00000000-0005-0000-0000-00000C000000}"/>
    <cellStyle name="ЛокСмМТСН" xfId="22" xr:uid="{00000000-0005-0000-0000-00000D000000}"/>
    <cellStyle name="М29" xfId="23" xr:uid="{00000000-0005-0000-0000-00000E000000}"/>
    <cellStyle name="ОбСмета" xfId="24" xr:uid="{00000000-0005-0000-0000-00000F000000}"/>
    <cellStyle name="Обычный" xfId="0" builtinId="0"/>
    <cellStyle name="Обычный 10 2 2" xfId="7" xr:uid="{67B38D62-7340-4CBD-9D4A-60AB48C7E82D}"/>
    <cellStyle name="Обычный 2" xfId="1" xr:uid="{00000000-0005-0000-0000-000001000000}"/>
    <cellStyle name="Обычный 2 2" xfId="4" xr:uid="{18BD2295-B080-43E2-B3BE-D642179E46EB}"/>
    <cellStyle name="Обычный 3" xfId="8" xr:uid="{00000000-0005-0000-0000-000037000000}"/>
    <cellStyle name="Обычный 4" xfId="36" xr:uid="{00000000-0005-0000-0000-00004B000000}"/>
    <cellStyle name="Параметр" xfId="25" xr:uid="{00000000-0005-0000-0000-000011000000}"/>
    <cellStyle name="ПеременныеСметы" xfId="26" xr:uid="{00000000-0005-0000-0000-000012000000}"/>
    <cellStyle name="РесСмета" xfId="27" xr:uid="{00000000-0005-0000-0000-000013000000}"/>
    <cellStyle name="СводВедРес" xfId="28" xr:uid="{00000000-0005-0000-0000-000014000000}"/>
    <cellStyle name="СводкаСтоимРаб" xfId="29" xr:uid="{00000000-0005-0000-0000-000015000000}"/>
    <cellStyle name="СводРасч" xfId="30" xr:uid="{00000000-0005-0000-0000-000016000000}"/>
    <cellStyle name="Титул" xfId="3" xr:uid="{00000000-0005-0000-0000-000002000000}"/>
    <cellStyle name="Титул 2" xfId="37" xr:uid="{00000000-0005-0000-0000-000002000000}"/>
    <cellStyle name="Титул 3" xfId="31" xr:uid="{00000000-0005-0000-0000-000017000000}"/>
    <cellStyle name="Финансовый 2" xfId="38" xr:uid="{00000000-0005-0000-0000-000052000000}"/>
    <cellStyle name="Финансовый 2 2" xfId="5" xr:uid="{9EBAA085-3D0E-4418-B5C8-B7778A0ABDB6}"/>
    <cellStyle name="Финансовый 3" xfId="35" xr:uid="{00000000-0005-0000-0000-000054000000}"/>
    <cellStyle name="Хвост" xfId="32" xr:uid="{00000000-0005-0000-0000-000018000000}"/>
    <cellStyle name="Ценник" xfId="33" xr:uid="{00000000-0005-0000-0000-000019000000}"/>
    <cellStyle name="Экспертиза" xfId="34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5043A-3EA9-4B36-A121-8C76A63E3476}">
  <dimension ref="A1:I40"/>
  <sheetViews>
    <sheetView tabSelected="1" workbookViewId="0">
      <selection activeCell="G15" sqref="G15"/>
    </sheetView>
  </sheetViews>
  <sheetFormatPr defaultColWidth="9.140625" defaultRowHeight="15" x14ac:dyDescent="0.25"/>
  <cols>
    <col min="1" max="1" width="8" style="6" customWidth="1"/>
    <col min="2" max="2" width="65.140625" style="6" customWidth="1"/>
    <col min="3" max="3" width="17.42578125" style="6" customWidth="1"/>
    <col min="4" max="4" width="22.140625" style="48" customWidth="1"/>
    <col min="5" max="5" width="16.85546875" style="6" customWidth="1"/>
    <col min="6" max="16384" width="9.140625" style="6"/>
  </cols>
  <sheetData>
    <row r="1" spans="1:9" x14ac:dyDescent="0.25">
      <c r="A1" s="131" t="s">
        <v>98</v>
      </c>
      <c r="B1" s="131"/>
      <c r="C1" s="131"/>
      <c r="D1" s="131"/>
    </row>
    <row r="2" spans="1:9" ht="12.75" customHeight="1" x14ac:dyDescent="0.25">
      <c r="A2" s="132" t="s">
        <v>59</v>
      </c>
      <c r="B2" s="132"/>
      <c r="C2" s="132"/>
      <c r="D2" s="132"/>
      <c r="E2" s="5"/>
      <c r="F2" s="5"/>
      <c r="G2" s="5"/>
      <c r="H2" s="5"/>
      <c r="I2" s="5"/>
    </row>
    <row r="3" spans="1:9" ht="15" customHeight="1" x14ac:dyDescent="0.25">
      <c r="A3" s="133" t="s">
        <v>37</v>
      </c>
      <c r="B3" s="133"/>
      <c r="C3" s="133"/>
      <c r="D3" s="133"/>
      <c r="E3" s="5"/>
      <c r="F3" s="5"/>
      <c r="G3" s="5"/>
      <c r="H3" s="5"/>
      <c r="I3" s="5"/>
    </row>
    <row r="4" spans="1:9" x14ac:dyDescent="0.25">
      <c r="A4" s="7"/>
      <c r="B4" s="7"/>
      <c r="C4" s="8"/>
      <c r="D4" s="9"/>
    </row>
    <row r="5" spans="1:9" x14ac:dyDescent="0.25">
      <c r="A5" s="134" t="s">
        <v>38</v>
      </c>
      <c r="B5" s="134"/>
      <c r="C5" s="134"/>
      <c r="D5" s="134"/>
    </row>
    <row r="6" spans="1:9" ht="15.75" customHeight="1" x14ac:dyDescent="0.25">
      <c r="A6" s="130" t="s">
        <v>73</v>
      </c>
      <c r="B6" s="130"/>
      <c r="C6" s="130"/>
      <c r="D6" s="130"/>
      <c r="E6" s="5"/>
      <c r="F6" s="5"/>
      <c r="G6" s="5"/>
      <c r="H6" s="5"/>
      <c r="I6" s="5"/>
    </row>
    <row r="7" spans="1:9" ht="63.75" customHeight="1" x14ac:dyDescent="0.25">
      <c r="A7" s="130" t="s">
        <v>99</v>
      </c>
      <c r="B7" s="130"/>
      <c r="C7" s="130"/>
      <c r="D7" s="130"/>
      <c r="E7" s="5"/>
      <c r="F7" s="5"/>
      <c r="G7" s="5"/>
      <c r="H7" s="5"/>
      <c r="I7" s="5"/>
    </row>
    <row r="9" spans="1:9" s="11" customFormat="1" ht="42.75" x14ac:dyDescent="0.25">
      <c r="A9" s="10" t="s">
        <v>39</v>
      </c>
      <c r="B9" s="10" t="s">
        <v>40</v>
      </c>
      <c r="C9" s="10" t="s">
        <v>41</v>
      </c>
      <c r="D9" s="10" t="s">
        <v>75</v>
      </c>
    </row>
    <row r="10" spans="1:9" s="16" customFormat="1" x14ac:dyDescent="0.25">
      <c r="A10" s="12">
        <v>1</v>
      </c>
      <c r="B10" s="13" t="s">
        <v>42</v>
      </c>
      <c r="C10" s="14">
        <f>'Сводка Затрат'!W19</f>
        <v>0</v>
      </c>
      <c r="D10" s="15"/>
    </row>
    <row r="11" spans="1:9" s="16" customFormat="1" x14ac:dyDescent="0.25">
      <c r="A11" s="17"/>
      <c r="B11" s="18" t="s">
        <v>35</v>
      </c>
      <c r="C11" s="19"/>
      <c r="D11" s="15"/>
    </row>
    <row r="12" spans="1:9" s="16" customFormat="1" x14ac:dyDescent="0.25">
      <c r="A12" s="12">
        <v>2</v>
      </c>
      <c r="B12" s="18" t="s">
        <v>33</v>
      </c>
      <c r="C12" s="20">
        <f>'Сводка Затрат'!W14</f>
        <v>0</v>
      </c>
      <c r="D12" s="15"/>
    </row>
    <row r="13" spans="1:9" s="16" customFormat="1" x14ac:dyDescent="0.25">
      <c r="A13" s="12">
        <v>3</v>
      </c>
      <c r="B13" s="18" t="s">
        <v>66</v>
      </c>
      <c r="C13" s="20">
        <f>'Сводка Затрат'!W18</f>
        <v>0</v>
      </c>
      <c r="D13" s="15"/>
    </row>
    <row r="14" spans="1:9" s="16" customFormat="1" x14ac:dyDescent="0.25">
      <c r="A14" s="12">
        <v>4</v>
      </c>
      <c r="B14" s="13" t="s">
        <v>34</v>
      </c>
      <c r="C14" s="14">
        <f>'Сводка Затрат'!W33</f>
        <v>0</v>
      </c>
      <c r="D14" s="15"/>
    </row>
    <row r="15" spans="1:9" s="16" customFormat="1" x14ac:dyDescent="0.25">
      <c r="A15" s="12">
        <v>5</v>
      </c>
      <c r="B15" s="19" t="s">
        <v>33</v>
      </c>
      <c r="C15" s="14">
        <f>'Сводка Затрат'!W27</f>
        <v>0</v>
      </c>
      <c r="D15" s="15"/>
    </row>
    <row r="16" spans="1:9" s="25" customFormat="1" x14ac:dyDescent="0.25">
      <c r="A16" s="21" t="s">
        <v>2</v>
      </c>
      <c r="B16" s="22" t="str">
        <f>'Сводка Затрат'!C23</f>
        <v>Наименование дополнительных затрат 1</v>
      </c>
      <c r="C16" s="23">
        <f>'Сводка Затрат'!W23</f>
        <v>0</v>
      </c>
      <c r="D16" s="24"/>
    </row>
    <row r="17" spans="1:9" s="25" customFormat="1" x14ac:dyDescent="0.25">
      <c r="A17" s="21" t="s">
        <v>3</v>
      </c>
      <c r="B17" s="22" t="str">
        <f>'Сводка Затрат'!C25</f>
        <v>Наименование дополнительных затрат 2</v>
      </c>
      <c r="C17" s="23">
        <f>'Сводка Затрат'!W25</f>
        <v>0</v>
      </c>
      <c r="D17" s="24"/>
    </row>
    <row r="18" spans="1:9" s="27" customFormat="1" ht="16.5" customHeight="1" x14ac:dyDescent="0.25">
      <c r="A18" s="21" t="s">
        <v>58</v>
      </c>
      <c r="B18" s="22" t="str">
        <f>'Сводка Затрат'!C26</f>
        <v>….</v>
      </c>
      <c r="C18" s="23">
        <f>'Сводка Затрат'!W26</f>
        <v>0</v>
      </c>
      <c r="D18" s="26"/>
    </row>
    <row r="19" spans="1:9" s="27" customFormat="1" x14ac:dyDescent="0.25">
      <c r="A19" s="21" t="s">
        <v>58</v>
      </c>
      <c r="B19" s="19" t="s">
        <v>66</v>
      </c>
      <c r="C19" s="28">
        <f>'Сводка Затрат'!W32</f>
        <v>0</v>
      </c>
      <c r="D19" s="26"/>
    </row>
    <row r="20" spans="1:9" s="27" customFormat="1" x14ac:dyDescent="0.25">
      <c r="A20" s="21" t="s">
        <v>58</v>
      </c>
      <c r="B20" s="22" t="str">
        <f>'Сводка Затрат'!C29</f>
        <v>Наименование дополнительных затрат 3</v>
      </c>
      <c r="C20" s="23">
        <f>'Сводка Затрат'!W29</f>
        <v>0</v>
      </c>
      <c r="D20" s="26"/>
    </row>
    <row r="21" spans="1:9" s="27" customFormat="1" x14ac:dyDescent="0.25">
      <c r="A21" s="21" t="s">
        <v>58</v>
      </c>
      <c r="B21" s="22" t="str">
        <f>'Сводка Затрат'!C30</f>
        <v>Наименование дополнительных затрат 4</v>
      </c>
      <c r="C21" s="23">
        <f>'Сводка Затрат'!W30</f>
        <v>0</v>
      </c>
      <c r="D21" s="26"/>
    </row>
    <row r="22" spans="1:9" s="27" customFormat="1" x14ac:dyDescent="0.25">
      <c r="A22" s="21" t="s">
        <v>58</v>
      </c>
      <c r="B22" s="22" t="str">
        <f>'Сводка Затрат'!C31</f>
        <v>….</v>
      </c>
      <c r="C22" s="23">
        <f>'Сводка Затрат'!W31</f>
        <v>0</v>
      </c>
      <c r="D22" s="26"/>
    </row>
    <row r="23" spans="1:9" ht="12.75" customHeight="1" x14ac:dyDescent="0.25">
      <c r="A23" s="21" t="s">
        <v>58</v>
      </c>
      <c r="B23" s="29" t="s">
        <v>87</v>
      </c>
      <c r="C23" s="30">
        <f>'Сводка Затрат'!W34</f>
        <v>0</v>
      </c>
      <c r="D23" s="31"/>
    </row>
    <row r="24" spans="1:9" s="16" customFormat="1" x14ac:dyDescent="0.25">
      <c r="A24" s="21"/>
      <c r="B24" s="18" t="s">
        <v>35</v>
      </c>
      <c r="C24" s="19"/>
      <c r="D24" s="15"/>
    </row>
    <row r="25" spans="1:9" x14ac:dyDescent="0.25">
      <c r="A25" s="21" t="s">
        <v>58</v>
      </c>
      <c r="B25" s="18" t="s">
        <v>33</v>
      </c>
      <c r="C25" s="32">
        <f>'Сводка Затрат'!W36</f>
        <v>0</v>
      </c>
      <c r="D25" s="31"/>
    </row>
    <row r="26" spans="1:9" x14ac:dyDescent="0.25">
      <c r="A26" s="21" t="s">
        <v>58</v>
      </c>
      <c r="B26" s="18" t="s">
        <v>66</v>
      </c>
      <c r="C26" s="32">
        <f>'Сводка Затрат'!W37</f>
        <v>0</v>
      </c>
      <c r="D26" s="31"/>
    </row>
    <row r="27" spans="1:9" s="122" customFormat="1" x14ac:dyDescent="0.25">
      <c r="A27" s="118"/>
      <c r="B27" s="119"/>
      <c r="C27" s="120"/>
      <c r="D27" s="121"/>
    </row>
    <row r="28" spans="1:9" x14ac:dyDescent="0.25">
      <c r="A28" s="33"/>
      <c r="B28" s="34"/>
      <c r="C28" s="35"/>
      <c r="D28" s="36"/>
    </row>
    <row r="29" spans="1:9" s="41" customFormat="1" x14ac:dyDescent="0.25">
      <c r="A29" s="37"/>
      <c r="B29" s="38" t="s">
        <v>44</v>
      </c>
      <c r="C29" s="39"/>
      <c r="D29" s="40"/>
    </row>
    <row r="30" spans="1:9" s="45" customFormat="1" x14ac:dyDescent="0.25">
      <c r="A30" s="42"/>
      <c r="B30" s="43" t="s">
        <v>45</v>
      </c>
      <c r="C30" s="44">
        <f>C31+C32</f>
        <v>0</v>
      </c>
      <c r="E30" s="41"/>
      <c r="F30" s="41"/>
      <c r="G30" s="41"/>
      <c r="H30" s="41"/>
      <c r="I30" s="41"/>
    </row>
    <row r="31" spans="1:9" s="45" customFormat="1" x14ac:dyDescent="0.25">
      <c r="A31" s="42"/>
      <c r="B31" s="46" t="s">
        <v>33</v>
      </c>
      <c r="C31" s="44">
        <f>'Сводка Затрат'!L36+'Сводка Затрат'!M36</f>
        <v>0</v>
      </c>
      <c r="E31" s="41"/>
      <c r="F31" s="41"/>
      <c r="G31" s="41"/>
      <c r="H31" s="41"/>
      <c r="I31" s="41"/>
    </row>
    <row r="32" spans="1:9" s="45" customFormat="1" x14ac:dyDescent="0.25">
      <c r="A32" s="42"/>
      <c r="B32" s="46" t="s">
        <v>66</v>
      </c>
      <c r="C32" s="44">
        <f>'Сводка Затрат'!L37</f>
        <v>0</v>
      </c>
      <c r="E32" s="41"/>
      <c r="F32" s="41"/>
      <c r="G32" s="41"/>
      <c r="H32" s="41"/>
      <c r="I32" s="41"/>
    </row>
    <row r="33" spans="1:9" s="45" customFormat="1" ht="30" x14ac:dyDescent="0.25">
      <c r="A33" s="42"/>
      <c r="B33" s="123" t="s">
        <v>43</v>
      </c>
      <c r="C33" s="120" t="e">
        <f>'Сводка Затрат'!D40</f>
        <v>#DIV/0!</v>
      </c>
      <c r="D33" s="47" t="s">
        <v>77</v>
      </c>
      <c r="E33" s="41"/>
      <c r="F33" s="41"/>
      <c r="G33" s="41"/>
      <c r="H33" s="41"/>
      <c r="I33" s="41"/>
    </row>
    <row r="34" spans="1:9" s="45" customFormat="1" ht="30" x14ac:dyDescent="0.25">
      <c r="A34" s="42"/>
      <c r="B34" s="123" t="s">
        <v>67</v>
      </c>
      <c r="C34" s="120" t="e">
        <f>'Сводка Затрат'!D41</f>
        <v>#DIV/0!</v>
      </c>
      <c r="D34" s="47" t="s">
        <v>77</v>
      </c>
      <c r="E34" s="41"/>
      <c r="F34" s="41"/>
      <c r="G34" s="41"/>
      <c r="H34" s="41"/>
      <c r="I34" s="41"/>
    </row>
    <row r="35" spans="1:9" s="45" customFormat="1" x14ac:dyDescent="0.25">
      <c r="A35" s="41"/>
      <c r="B35" s="41" t="s">
        <v>90</v>
      </c>
      <c r="C35" s="44">
        <f>'Сводка Затрат'!D42</f>
        <v>0</v>
      </c>
      <c r="D35" s="47" t="s">
        <v>77</v>
      </c>
      <c r="E35" s="41"/>
      <c r="F35" s="41"/>
      <c r="G35" s="41"/>
      <c r="H35" s="41"/>
      <c r="I35" s="41"/>
    </row>
    <row r="36" spans="1:9" s="45" customFormat="1" x14ac:dyDescent="0.25">
      <c r="A36" s="41"/>
      <c r="B36" s="41" t="s">
        <v>91</v>
      </c>
      <c r="C36" s="44">
        <f>'Сводка Затрат'!D43</f>
        <v>0</v>
      </c>
      <c r="D36" s="47" t="s">
        <v>77</v>
      </c>
      <c r="E36" s="41"/>
      <c r="F36" s="41"/>
      <c r="G36" s="41"/>
      <c r="H36" s="41"/>
      <c r="I36" s="41"/>
    </row>
    <row r="37" spans="1:9" x14ac:dyDescent="0.25">
      <c r="B37" s="41" t="s">
        <v>92</v>
      </c>
      <c r="C37" s="44">
        <f>'Сводка Затрат'!D44</f>
        <v>0</v>
      </c>
      <c r="D37" s="47" t="s">
        <v>77</v>
      </c>
    </row>
    <row r="38" spans="1:9" x14ac:dyDescent="0.25">
      <c r="B38" s="41" t="s">
        <v>89</v>
      </c>
      <c r="C38" s="44">
        <f>'Сводка Затрат'!D45</f>
        <v>0</v>
      </c>
      <c r="D38" s="47" t="s">
        <v>77</v>
      </c>
    </row>
    <row r="39" spans="1:9" x14ac:dyDescent="0.25">
      <c r="B39" s="41" t="s">
        <v>94</v>
      </c>
      <c r="C39" s="6" t="e">
        <f>'Сводка Затрат'!D46</f>
        <v>#DIV/0!</v>
      </c>
      <c r="D39" s="47"/>
    </row>
    <row r="40" spans="1:9" x14ac:dyDescent="0.25">
      <c r="B40" s="41" t="s">
        <v>95</v>
      </c>
      <c r="C40" s="6" t="e">
        <f>'Сводка Затрат'!D47</f>
        <v>#DIV/0!</v>
      </c>
      <c r="D40" s="47"/>
    </row>
  </sheetData>
  <mergeCells count="6">
    <mergeCell ref="A7:D7"/>
    <mergeCell ref="A1:D1"/>
    <mergeCell ref="A2:D2"/>
    <mergeCell ref="A3:D3"/>
    <mergeCell ref="A5:D5"/>
    <mergeCell ref="A6:D6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B66D5-CE5E-44F3-8D0F-1CD6CB1064C1}">
  <dimension ref="A1:X47"/>
  <sheetViews>
    <sheetView zoomScale="80" zoomScaleNormal="80" workbookViewId="0">
      <pane ySplit="9" topLeftCell="A19" activePane="bottomLeft" state="frozen"/>
      <selection activeCell="A7" sqref="A7"/>
      <selection pane="bottomLeft" activeCell="C12" sqref="C12"/>
    </sheetView>
  </sheetViews>
  <sheetFormatPr defaultColWidth="9.140625" defaultRowHeight="12.75" outlineLevelRow="1" x14ac:dyDescent="0.2"/>
  <cols>
    <col min="1" max="1" width="9.28515625" style="52" bestFit="1" customWidth="1"/>
    <col min="2" max="2" width="17" style="52" customWidth="1"/>
    <col min="3" max="3" width="42" style="52" customWidth="1"/>
    <col min="4" max="4" width="15.7109375" style="52" customWidth="1"/>
    <col min="5" max="5" width="12.7109375" style="52" customWidth="1"/>
    <col min="6" max="6" width="15.140625" style="52" customWidth="1"/>
    <col min="7" max="7" width="12.7109375" style="52" customWidth="1"/>
    <col min="8" max="8" width="15.85546875" style="52" customWidth="1"/>
    <col min="9" max="9" width="16" style="52" customWidth="1"/>
    <col min="10" max="10" width="5.5703125" style="52" customWidth="1"/>
    <col min="11" max="11" width="4.42578125" style="52" customWidth="1"/>
    <col min="12" max="13" width="11.28515625" style="52" customWidth="1"/>
    <col min="14" max="14" width="12.85546875" style="52" customWidth="1"/>
    <col min="15" max="15" width="14" style="52" customWidth="1"/>
    <col min="16" max="16" width="12.42578125" style="52" customWidth="1"/>
    <col min="17" max="17" width="12.7109375" style="52" customWidth="1"/>
    <col min="18" max="20" width="3.5703125" style="52" customWidth="1"/>
    <col min="21" max="22" width="10.5703125" style="52" customWidth="1"/>
    <col min="23" max="23" width="16.28515625" style="52" customWidth="1"/>
    <col min="24" max="24" width="15.7109375" style="51" customWidth="1"/>
    <col min="25" max="16384" width="9.140625" style="52"/>
  </cols>
  <sheetData>
    <row r="1" spans="1:24" ht="15" x14ac:dyDescent="0.25">
      <c r="A1" s="49" t="s">
        <v>4</v>
      </c>
      <c r="B1" s="49"/>
      <c r="C1" s="49" t="s">
        <v>36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</row>
    <row r="2" spans="1:24" ht="15" x14ac:dyDescent="0.25">
      <c r="A2" s="49" t="s">
        <v>74</v>
      </c>
      <c r="B2" s="49"/>
      <c r="C2" s="53" t="s">
        <v>59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pans="1:24" ht="15" x14ac:dyDescent="0.25">
      <c r="A3" s="49" t="s">
        <v>5</v>
      </c>
      <c r="B3" s="54"/>
      <c r="C3" s="53" t="s">
        <v>93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pans="1:24" x14ac:dyDescent="0.2">
      <c r="A4" s="55"/>
      <c r="B4" s="56"/>
      <c r="C4" s="56"/>
      <c r="D4" s="56"/>
      <c r="E4" s="56"/>
      <c r="F4" s="56"/>
      <c r="G4" s="56"/>
      <c r="H4" s="56"/>
      <c r="I4" s="57"/>
      <c r="J4" s="57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</row>
    <row r="5" spans="1:24" ht="14.25" x14ac:dyDescent="0.2">
      <c r="A5" s="136" t="s">
        <v>6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</row>
    <row r="6" spans="1:24" x14ac:dyDescent="0.2">
      <c r="A6" s="58" t="s">
        <v>7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</row>
    <row r="7" spans="1:24" x14ac:dyDescent="0.2">
      <c r="A7" s="137" t="s">
        <v>8</v>
      </c>
      <c r="B7" s="138" t="s">
        <v>9</v>
      </c>
      <c r="C7" s="142" t="s">
        <v>10</v>
      </c>
      <c r="D7" s="139" t="s">
        <v>11</v>
      </c>
      <c r="E7" s="139"/>
      <c r="F7" s="139"/>
      <c r="G7" s="139"/>
      <c r="H7" s="139"/>
      <c r="I7" s="139"/>
      <c r="J7" s="139"/>
      <c r="K7" s="139"/>
      <c r="L7" s="139" t="s">
        <v>12</v>
      </c>
      <c r="M7" s="139"/>
      <c r="N7" s="138" t="s">
        <v>13</v>
      </c>
      <c r="O7" s="138" t="s">
        <v>14</v>
      </c>
      <c r="P7" s="138" t="s">
        <v>15</v>
      </c>
      <c r="Q7" s="138" t="s">
        <v>16</v>
      </c>
      <c r="R7" s="138" t="s">
        <v>17</v>
      </c>
      <c r="S7" s="138" t="s">
        <v>18</v>
      </c>
      <c r="T7" s="138" t="s">
        <v>19</v>
      </c>
      <c r="U7" s="138" t="s">
        <v>20</v>
      </c>
      <c r="V7" s="138" t="s">
        <v>21</v>
      </c>
      <c r="W7" s="138" t="s">
        <v>0</v>
      </c>
    </row>
    <row r="8" spans="1:24" s="60" customFormat="1" ht="24.75" customHeight="1" x14ac:dyDescent="0.2">
      <c r="A8" s="137"/>
      <c r="B8" s="138"/>
      <c r="C8" s="143"/>
      <c r="D8" s="138" t="s">
        <v>22</v>
      </c>
      <c r="E8" s="138" t="s">
        <v>1</v>
      </c>
      <c r="F8" s="138"/>
      <c r="G8" s="138"/>
      <c r="H8" s="138"/>
      <c r="I8" s="138"/>
      <c r="J8" s="138" t="s">
        <v>23</v>
      </c>
      <c r="K8" s="138"/>
      <c r="L8" s="138" t="s">
        <v>24</v>
      </c>
      <c r="M8" s="138" t="s">
        <v>25</v>
      </c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59"/>
    </row>
    <row r="9" spans="1:24" s="60" customFormat="1" ht="51" x14ac:dyDescent="0.2">
      <c r="A9" s="137"/>
      <c r="B9" s="138"/>
      <c r="C9" s="144"/>
      <c r="D9" s="138"/>
      <c r="E9" s="61" t="s">
        <v>26</v>
      </c>
      <c r="F9" s="61" t="s">
        <v>27</v>
      </c>
      <c r="G9" s="61" t="s">
        <v>28</v>
      </c>
      <c r="H9" s="61" t="s">
        <v>29</v>
      </c>
      <c r="I9" s="61" t="s">
        <v>30</v>
      </c>
      <c r="J9" s="61" t="s">
        <v>29</v>
      </c>
      <c r="K9" s="61" t="s">
        <v>30</v>
      </c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59"/>
    </row>
    <row r="10" spans="1:24" s="60" customFormat="1" x14ac:dyDescent="0.2">
      <c r="A10" s="62">
        <v>1</v>
      </c>
      <c r="B10" s="61">
        <v>2</v>
      </c>
      <c r="C10" s="62">
        <v>3</v>
      </c>
      <c r="D10" s="61">
        <v>4</v>
      </c>
      <c r="E10" s="62">
        <v>5</v>
      </c>
      <c r="F10" s="61">
        <v>6</v>
      </c>
      <c r="G10" s="62">
        <v>7</v>
      </c>
      <c r="H10" s="61">
        <v>8</v>
      </c>
      <c r="I10" s="62">
        <v>9</v>
      </c>
      <c r="J10" s="61">
        <v>10</v>
      </c>
      <c r="K10" s="62">
        <v>11</v>
      </c>
      <c r="L10" s="61">
        <v>12</v>
      </c>
      <c r="M10" s="62">
        <v>13</v>
      </c>
      <c r="N10" s="61">
        <v>14</v>
      </c>
      <c r="O10" s="62">
        <v>15</v>
      </c>
      <c r="P10" s="61">
        <v>16</v>
      </c>
      <c r="Q10" s="62">
        <v>17</v>
      </c>
      <c r="R10" s="61">
        <v>18</v>
      </c>
      <c r="S10" s="62">
        <v>19</v>
      </c>
      <c r="T10" s="61">
        <v>20</v>
      </c>
      <c r="U10" s="62">
        <v>21</v>
      </c>
      <c r="V10" s="61">
        <v>22</v>
      </c>
      <c r="W10" s="62">
        <v>23</v>
      </c>
      <c r="X10" s="59"/>
    </row>
    <row r="11" spans="1:24" s="67" customFormat="1" ht="15" customHeight="1" x14ac:dyDescent="0.25">
      <c r="A11" s="63" t="s">
        <v>46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5"/>
      <c r="X11" s="66"/>
    </row>
    <row r="12" spans="1:24" s="60" customFormat="1" ht="30" customHeight="1" outlineLevel="1" x14ac:dyDescent="0.2">
      <c r="A12" s="68">
        <v>1</v>
      </c>
      <c r="B12" s="69" t="s">
        <v>47</v>
      </c>
      <c r="C12" s="69" t="s">
        <v>88</v>
      </c>
      <c r="D12" s="2"/>
      <c r="E12" s="2"/>
      <c r="F12" s="2"/>
      <c r="G12" s="2"/>
      <c r="H12" s="2"/>
      <c r="I12" s="2"/>
      <c r="J12" s="2"/>
      <c r="K12" s="2"/>
      <c r="L12" s="3"/>
      <c r="M12" s="3"/>
      <c r="N12" s="2"/>
      <c r="O12" s="2"/>
      <c r="P12" s="2"/>
      <c r="Q12" s="2"/>
      <c r="R12" s="3" t="s">
        <v>31</v>
      </c>
      <c r="S12" s="2"/>
      <c r="T12" s="2"/>
      <c r="U12" s="2"/>
      <c r="V12" s="2"/>
      <c r="W12" s="2"/>
      <c r="X12" s="59"/>
    </row>
    <row r="13" spans="1:24" s="60" customFormat="1" outlineLevel="1" x14ac:dyDescent="0.2">
      <c r="A13" s="68" t="s">
        <v>48</v>
      </c>
      <c r="B13" s="69" t="s">
        <v>48</v>
      </c>
      <c r="C13" s="69" t="s">
        <v>48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59"/>
    </row>
    <row r="14" spans="1:24" s="60" customFormat="1" x14ac:dyDescent="0.2">
      <c r="A14" s="70" t="s">
        <v>32</v>
      </c>
      <c r="B14" s="70"/>
      <c r="C14" s="71" t="s">
        <v>50</v>
      </c>
      <c r="D14" s="1"/>
      <c r="E14" s="1"/>
      <c r="F14" s="1"/>
      <c r="G14" s="1"/>
      <c r="H14" s="1"/>
      <c r="I14" s="1"/>
      <c r="J14" s="1"/>
      <c r="K14" s="1"/>
      <c r="L14" s="72"/>
      <c r="M14" s="72"/>
      <c r="N14" s="1"/>
      <c r="O14" s="1"/>
      <c r="P14" s="1"/>
      <c r="Q14" s="1"/>
      <c r="R14" s="72"/>
      <c r="S14" s="1"/>
      <c r="T14" s="1"/>
      <c r="U14" s="1"/>
      <c r="V14" s="1"/>
      <c r="W14" s="1"/>
      <c r="X14" s="59"/>
    </row>
    <row r="15" spans="1:24" s="67" customFormat="1" ht="15" customHeight="1" x14ac:dyDescent="0.25">
      <c r="A15" s="63" t="s">
        <v>51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5"/>
      <c r="X15" s="66"/>
    </row>
    <row r="16" spans="1:24" s="60" customFormat="1" outlineLevel="1" x14ac:dyDescent="0.2">
      <c r="A16" s="68" t="s">
        <v>48</v>
      </c>
      <c r="B16" s="69" t="s">
        <v>49</v>
      </c>
      <c r="C16" s="69" t="s">
        <v>88</v>
      </c>
      <c r="D16" s="2"/>
      <c r="E16" s="2"/>
      <c r="F16" s="2"/>
      <c r="G16" s="2"/>
      <c r="H16" s="2"/>
      <c r="I16" s="2"/>
      <c r="J16" s="2"/>
      <c r="K16" s="2"/>
      <c r="L16" s="3"/>
      <c r="M16" s="3"/>
      <c r="N16" s="2"/>
      <c r="O16" s="2"/>
      <c r="P16" s="2"/>
      <c r="Q16" s="2"/>
      <c r="R16" s="3"/>
      <c r="S16" s="2"/>
      <c r="T16" s="2"/>
      <c r="U16" s="2"/>
      <c r="V16" s="2"/>
      <c r="W16" s="2"/>
      <c r="X16" s="59"/>
    </row>
    <row r="17" spans="1:24" s="60" customFormat="1" outlineLevel="1" x14ac:dyDescent="0.2">
      <c r="A17" s="68" t="s">
        <v>48</v>
      </c>
      <c r="B17" s="69" t="s">
        <v>48</v>
      </c>
      <c r="C17" s="69" t="s">
        <v>48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59"/>
    </row>
    <row r="18" spans="1:24" s="60" customFormat="1" x14ac:dyDescent="0.2">
      <c r="A18" s="73" t="s">
        <v>32</v>
      </c>
      <c r="B18" s="74"/>
      <c r="C18" s="75" t="s">
        <v>52</v>
      </c>
      <c r="D18" s="1"/>
      <c r="E18" s="1"/>
      <c r="F18" s="1"/>
      <c r="G18" s="1"/>
      <c r="H18" s="1"/>
      <c r="I18" s="1"/>
      <c r="J18" s="1"/>
      <c r="K18" s="1"/>
      <c r="L18" s="72"/>
      <c r="M18" s="72"/>
      <c r="N18" s="1"/>
      <c r="O18" s="1"/>
      <c r="P18" s="1"/>
      <c r="Q18" s="1"/>
      <c r="R18" s="72"/>
      <c r="S18" s="1"/>
      <c r="T18" s="1"/>
      <c r="U18" s="1"/>
      <c r="V18" s="1"/>
      <c r="W18" s="1"/>
      <c r="X18" s="59"/>
    </row>
    <row r="19" spans="1:24" s="81" customFormat="1" ht="15" x14ac:dyDescent="0.25">
      <c r="A19" s="76" t="s">
        <v>53</v>
      </c>
      <c r="B19" s="77"/>
      <c r="C19" s="78"/>
      <c r="D19" s="79"/>
      <c r="E19" s="79"/>
      <c r="F19" s="79"/>
      <c r="G19" s="79"/>
      <c r="H19" s="79"/>
      <c r="I19" s="79"/>
      <c r="J19" s="79"/>
      <c r="K19" s="80"/>
      <c r="L19" s="79"/>
      <c r="M19" s="79"/>
      <c r="N19" s="79"/>
      <c r="O19" s="79"/>
      <c r="P19" s="79"/>
      <c r="Q19" s="79"/>
      <c r="R19" s="79"/>
      <c r="S19" s="79"/>
      <c r="U19" s="79"/>
      <c r="V19" s="79"/>
      <c r="W19" s="79"/>
    </row>
    <row r="20" spans="1:24" s="81" customFormat="1" ht="13.5" customHeight="1" x14ac:dyDescent="0.25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7"/>
      <c r="L20" s="126"/>
      <c r="M20" s="126"/>
      <c r="N20" s="126"/>
      <c r="O20" s="126"/>
      <c r="P20" s="126"/>
      <c r="Q20" s="126"/>
      <c r="R20" s="126"/>
      <c r="S20" s="126"/>
      <c r="T20" s="128"/>
      <c r="U20" s="126"/>
      <c r="V20" s="126"/>
      <c r="W20" s="129"/>
    </row>
    <row r="21" spans="1:24" s="67" customFormat="1" ht="15" x14ac:dyDescent="0.25">
      <c r="A21" s="140" t="s">
        <v>34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66"/>
    </row>
    <row r="22" spans="1:24" ht="14.25" x14ac:dyDescent="0.2">
      <c r="A22" s="82" t="s">
        <v>55</v>
      </c>
      <c r="B22" s="84"/>
      <c r="D22" s="85"/>
      <c r="E22" s="85"/>
      <c r="F22" s="85"/>
      <c r="G22" s="85"/>
      <c r="H22" s="85"/>
      <c r="I22" s="85"/>
      <c r="J22" s="85"/>
      <c r="K22" s="85"/>
      <c r="L22" s="86"/>
      <c r="M22" s="86"/>
      <c r="N22" s="87"/>
      <c r="O22" s="88"/>
      <c r="P22" s="88"/>
      <c r="Q22" s="85"/>
      <c r="R22" s="86"/>
      <c r="S22" s="85"/>
      <c r="T22" s="85"/>
      <c r="U22" s="89"/>
      <c r="V22" s="89"/>
      <c r="W22" s="89"/>
    </row>
    <row r="23" spans="1:24" s="60" customFormat="1" ht="15.75" customHeight="1" x14ac:dyDescent="0.2">
      <c r="A23" s="68" t="s">
        <v>54</v>
      </c>
      <c r="B23" s="68" t="s">
        <v>60</v>
      </c>
      <c r="C23" s="90" t="s">
        <v>83</v>
      </c>
      <c r="D23" s="2"/>
      <c r="E23" s="2"/>
      <c r="F23" s="2"/>
      <c r="G23" s="2"/>
      <c r="H23" s="2"/>
      <c r="I23" s="2"/>
      <c r="J23" s="2"/>
      <c r="K23" s="2"/>
      <c r="L23" s="3"/>
      <c r="M23" s="3"/>
      <c r="N23" s="91"/>
      <c r="O23" s="91"/>
      <c r="P23" s="91"/>
      <c r="Q23" s="2"/>
      <c r="R23" s="3"/>
      <c r="S23" s="2"/>
      <c r="T23" s="2"/>
      <c r="U23" s="1"/>
      <c r="V23" s="1"/>
      <c r="W23" s="1"/>
      <c r="X23" s="59"/>
    </row>
    <row r="24" spans="1:24" s="99" customFormat="1" ht="13.5" x14ac:dyDescent="0.2">
      <c r="A24" s="92"/>
      <c r="B24" s="92" t="s">
        <v>64</v>
      </c>
      <c r="C24" s="93" t="s">
        <v>65</v>
      </c>
      <c r="D24" s="94"/>
      <c r="E24" s="94"/>
      <c r="F24" s="94"/>
      <c r="G24" s="94"/>
      <c r="H24" s="94"/>
      <c r="I24" s="94"/>
      <c r="J24" s="94"/>
      <c r="K24" s="94"/>
      <c r="L24" s="95"/>
      <c r="M24" s="95"/>
      <c r="N24" s="96"/>
      <c r="O24" s="96"/>
      <c r="P24" s="96"/>
      <c r="Q24" s="94"/>
      <c r="R24" s="95"/>
      <c r="S24" s="94"/>
      <c r="T24" s="94"/>
      <c r="U24" s="97"/>
      <c r="V24" s="97"/>
      <c r="W24" s="97"/>
      <c r="X24" s="98"/>
    </row>
    <row r="25" spans="1:24" s="60" customFormat="1" ht="15.75" customHeight="1" x14ac:dyDescent="0.2">
      <c r="A25" s="68"/>
      <c r="B25" s="68" t="s">
        <v>61</v>
      </c>
      <c r="C25" s="90" t="s">
        <v>84</v>
      </c>
      <c r="D25" s="2"/>
      <c r="E25" s="2"/>
      <c r="F25" s="2"/>
      <c r="G25" s="2"/>
      <c r="H25" s="2"/>
      <c r="I25" s="2"/>
      <c r="J25" s="2"/>
      <c r="K25" s="2"/>
      <c r="L25" s="3"/>
      <c r="M25" s="3"/>
      <c r="N25" s="2"/>
      <c r="O25" s="2"/>
      <c r="P25" s="2"/>
      <c r="Q25" s="2"/>
      <c r="R25" s="3"/>
      <c r="S25" s="2"/>
      <c r="T25" s="2"/>
      <c r="U25" s="1"/>
      <c r="V25" s="1"/>
      <c r="W25" s="1"/>
      <c r="X25" s="59"/>
    </row>
    <row r="26" spans="1:24" ht="12.75" customHeight="1" x14ac:dyDescent="0.2">
      <c r="A26" s="84"/>
      <c r="B26" s="100" t="s">
        <v>48</v>
      </c>
      <c r="C26" s="100" t="s">
        <v>54</v>
      </c>
      <c r="D26" s="100"/>
      <c r="E26" s="100"/>
      <c r="F26" s="100"/>
      <c r="G26" s="100"/>
      <c r="H26" s="100"/>
      <c r="I26" s="100"/>
      <c r="J26" s="85"/>
      <c r="K26" s="85"/>
      <c r="L26" s="100"/>
      <c r="M26" s="100"/>
      <c r="N26" s="100"/>
      <c r="O26" s="100"/>
      <c r="P26" s="100"/>
      <c r="Q26" s="100"/>
      <c r="R26" s="86"/>
      <c r="S26" s="85"/>
      <c r="T26" s="85"/>
      <c r="U26" s="100"/>
      <c r="V26" s="100"/>
      <c r="W26" s="100"/>
    </row>
    <row r="27" spans="1:24" s="106" customFormat="1" ht="27.75" customHeight="1" x14ac:dyDescent="0.2">
      <c r="A27" s="101"/>
      <c r="B27" s="102"/>
      <c r="C27" s="103" t="s">
        <v>56</v>
      </c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104"/>
      <c r="S27" s="87"/>
      <c r="T27" s="87"/>
      <c r="U27" s="88"/>
      <c r="V27" s="88"/>
      <c r="W27" s="88"/>
      <c r="X27" s="105"/>
    </row>
    <row r="28" spans="1:24" ht="14.25" x14ac:dyDescent="0.2">
      <c r="A28" s="82" t="s">
        <v>68</v>
      </c>
      <c r="B28" s="84"/>
      <c r="D28" s="85"/>
      <c r="E28" s="85"/>
      <c r="F28" s="85"/>
      <c r="G28" s="85"/>
      <c r="H28" s="85"/>
      <c r="I28" s="85"/>
      <c r="J28" s="85"/>
      <c r="K28" s="85"/>
      <c r="L28" s="86"/>
      <c r="M28" s="86"/>
      <c r="N28" s="87"/>
      <c r="O28" s="88"/>
      <c r="P28" s="88"/>
      <c r="Q28" s="85"/>
      <c r="R28" s="86"/>
      <c r="S28" s="85"/>
      <c r="T28" s="85"/>
      <c r="U28" s="89"/>
      <c r="V28" s="89"/>
      <c r="W28" s="89"/>
    </row>
    <row r="29" spans="1:24" s="60" customFormat="1" ht="18" customHeight="1" x14ac:dyDescent="0.2">
      <c r="A29" s="68" t="s">
        <v>54</v>
      </c>
      <c r="B29" s="68" t="s">
        <v>62</v>
      </c>
      <c r="C29" s="90" t="s">
        <v>85</v>
      </c>
      <c r="D29" s="2"/>
      <c r="E29" s="2"/>
      <c r="F29" s="2"/>
      <c r="G29" s="2"/>
      <c r="H29" s="2"/>
      <c r="I29" s="2"/>
      <c r="J29" s="2"/>
      <c r="K29" s="2"/>
      <c r="L29" s="3"/>
      <c r="M29" s="3"/>
      <c r="N29" s="91"/>
      <c r="O29" s="91"/>
      <c r="P29" s="91"/>
      <c r="Q29" s="2"/>
      <c r="R29" s="3"/>
      <c r="S29" s="2"/>
      <c r="T29" s="2"/>
      <c r="U29" s="1"/>
      <c r="V29" s="1"/>
      <c r="W29" s="1"/>
      <c r="X29" s="59"/>
    </row>
    <row r="30" spans="1:24" s="60" customFormat="1" ht="17.25" customHeight="1" x14ac:dyDescent="0.2">
      <c r="A30" s="68" t="s">
        <v>76</v>
      </c>
      <c r="B30" s="68" t="s">
        <v>63</v>
      </c>
      <c r="C30" s="90" t="s">
        <v>86</v>
      </c>
      <c r="D30" s="2"/>
      <c r="E30" s="2"/>
      <c r="F30" s="2"/>
      <c r="G30" s="2"/>
      <c r="H30" s="2"/>
      <c r="I30" s="2"/>
      <c r="J30" s="2"/>
      <c r="K30" s="2"/>
      <c r="L30" s="3"/>
      <c r="M30" s="3"/>
      <c r="N30" s="2"/>
      <c r="O30" s="2"/>
      <c r="P30" s="2"/>
      <c r="Q30" s="2"/>
      <c r="R30" s="3"/>
      <c r="S30" s="2"/>
      <c r="T30" s="2"/>
      <c r="U30" s="1"/>
      <c r="V30" s="1"/>
      <c r="W30" s="1"/>
      <c r="X30" s="59"/>
    </row>
    <row r="31" spans="1:24" ht="13.5" customHeight="1" x14ac:dyDescent="0.2">
      <c r="A31" s="84"/>
      <c r="B31" s="100" t="s">
        <v>48</v>
      </c>
      <c r="C31" s="100" t="s">
        <v>54</v>
      </c>
      <c r="D31" s="100"/>
      <c r="E31" s="100"/>
      <c r="F31" s="100"/>
      <c r="G31" s="100"/>
      <c r="H31" s="100"/>
      <c r="I31" s="100"/>
      <c r="J31" s="85"/>
      <c r="K31" s="85"/>
      <c r="L31" s="100"/>
      <c r="M31" s="100"/>
      <c r="N31" s="100"/>
      <c r="O31" s="100"/>
      <c r="P31" s="100"/>
      <c r="Q31" s="100"/>
      <c r="R31" s="86"/>
      <c r="S31" s="85"/>
      <c r="T31" s="85"/>
      <c r="U31" s="100"/>
      <c r="V31" s="100"/>
      <c r="W31" s="100"/>
    </row>
    <row r="32" spans="1:24" s="106" customFormat="1" ht="33" customHeight="1" x14ac:dyDescent="0.2">
      <c r="A32" s="101"/>
      <c r="B32" s="102"/>
      <c r="C32" s="103" t="s">
        <v>69</v>
      </c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104"/>
      <c r="S32" s="87"/>
      <c r="T32" s="87"/>
      <c r="U32" s="88"/>
      <c r="V32" s="88"/>
      <c r="W32" s="88"/>
      <c r="X32" s="105"/>
    </row>
    <row r="33" spans="1:23" s="81" customFormat="1" ht="15" x14ac:dyDescent="0.25">
      <c r="A33" s="76" t="s">
        <v>57</v>
      </c>
      <c r="B33" s="77"/>
      <c r="C33" s="78"/>
      <c r="D33" s="79"/>
      <c r="E33" s="79"/>
      <c r="F33" s="79"/>
      <c r="G33" s="79"/>
      <c r="H33" s="79"/>
      <c r="I33" s="79"/>
      <c r="J33" s="79"/>
      <c r="K33" s="80"/>
      <c r="L33" s="79"/>
      <c r="M33" s="79"/>
      <c r="N33" s="79"/>
      <c r="O33" s="79"/>
      <c r="P33" s="79"/>
      <c r="Q33" s="79"/>
      <c r="R33" s="79"/>
      <c r="S33" s="79"/>
      <c r="U33" s="79"/>
      <c r="V33" s="79"/>
      <c r="W33" s="79"/>
    </row>
    <row r="34" spans="1:23" s="81" customFormat="1" ht="15" x14ac:dyDescent="0.25">
      <c r="A34" s="76" t="s">
        <v>87</v>
      </c>
      <c r="B34" s="77"/>
      <c r="C34" s="78"/>
      <c r="D34" s="79"/>
      <c r="E34" s="79"/>
      <c r="F34" s="79"/>
      <c r="G34" s="79"/>
      <c r="H34" s="79"/>
      <c r="I34" s="79"/>
      <c r="J34" s="79"/>
      <c r="K34" s="80"/>
      <c r="L34" s="79"/>
      <c r="M34" s="79"/>
      <c r="N34" s="79"/>
      <c r="O34" s="79"/>
      <c r="P34" s="79"/>
      <c r="Q34" s="79"/>
      <c r="R34" s="79"/>
      <c r="S34" s="79"/>
      <c r="U34" s="79"/>
      <c r="V34" s="79"/>
      <c r="W34" s="79"/>
    </row>
    <row r="35" spans="1:23" s="81" customFormat="1" ht="15" x14ac:dyDescent="0.25">
      <c r="A35" s="76"/>
      <c r="B35" s="77"/>
      <c r="C35" s="107" t="s">
        <v>35</v>
      </c>
      <c r="D35" s="79"/>
      <c r="E35" s="79"/>
      <c r="F35" s="79"/>
      <c r="G35" s="79"/>
      <c r="H35" s="79"/>
      <c r="I35" s="79"/>
      <c r="J35" s="79"/>
      <c r="K35" s="80"/>
      <c r="L35" s="79"/>
      <c r="M35" s="79"/>
      <c r="N35" s="79"/>
      <c r="O35" s="79"/>
      <c r="P35" s="79"/>
      <c r="Q35" s="79"/>
      <c r="R35" s="79"/>
      <c r="S35" s="79"/>
      <c r="U35" s="79"/>
      <c r="V35" s="79"/>
      <c r="W35" s="79"/>
    </row>
    <row r="36" spans="1:23" s="81" customFormat="1" ht="15" x14ac:dyDescent="0.25">
      <c r="A36" s="76"/>
      <c r="B36" s="77"/>
      <c r="C36" s="107" t="s">
        <v>33</v>
      </c>
      <c r="D36" s="79"/>
      <c r="E36" s="79"/>
      <c r="F36" s="79"/>
      <c r="G36" s="79"/>
      <c r="H36" s="79"/>
      <c r="I36" s="79"/>
      <c r="J36" s="79"/>
      <c r="K36" s="80"/>
      <c r="L36" s="79"/>
      <c r="M36" s="79"/>
      <c r="N36" s="79"/>
      <c r="O36" s="79"/>
      <c r="P36" s="79"/>
      <c r="Q36" s="79"/>
      <c r="R36" s="79"/>
      <c r="S36" s="79"/>
      <c r="U36" s="79"/>
      <c r="V36" s="79"/>
      <c r="W36" s="79"/>
    </row>
    <row r="37" spans="1:23" s="81" customFormat="1" ht="15" x14ac:dyDescent="0.25">
      <c r="A37" s="82"/>
      <c r="B37" s="83"/>
      <c r="C37" s="108" t="s">
        <v>66</v>
      </c>
      <c r="D37" s="109"/>
      <c r="E37" s="109"/>
      <c r="F37" s="109"/>
      <c r="G37" s="109"/>
      <c r="H37" s="109"/>
      <c r="I37" s="109"/>
      <c r="J37" s="109"/>
      <c r="K37" s="110"/>
      <c r="L37" s="109"/>
      <c r="M37" s="109"/>
      <c r="N37" s="109"/>
      <c r="O37" s="109"/>
      <c r="P37" s="109"/>
      <c r="Q37" s="109"/>
      <c r="R37" s="109"/>
      <c r="S37" s="109"/>
      <c r="T37" s="111"/>
      <c r="U37" s="109"/>
      <c r="V37" s="109"/>
      <c r="W37" s="109"/>
    </row>
    <row r="39" spans="1:23" ht="13.5" x14ac:dyDescent="0.2">
      <c r="A39" s="112" t="s">
        <v>44</v>
      </c>
      <c r="B39" s="113"/>
      <c r="C39" s="113"/>
      <c r="D39" s="113"/>
      <c r="E39" s="113"/>
    </row>
    <row r="40" spans="1:23" ht="31.5" customHeight="1" x14ac:dyDescent="0.2">
      <c r="A40" s="145" t="s">
        <v>82</v>
      </c>
      <c r="B40" s="145"/>
      <c r="C40" s="145"/>
      <c r="D40" s="114" t="e">
        <f>D44/(L36+M36)</f>
        <v>#DIV/0!</v>
      </c>
      <c r="E40" s="4" t="s">
        <v>77</v>
      </c>
    </row>
    <row r="41" spans="1:23" ht="29.25" customHeight="1" x14ac:dyDescent="0.2">
      <c r="A41" s="145" t="s">
        <v>78</v>
      </c>
      <c r="B41" s="145"/>
      <c r="C41" s="145"/>
      <c r="D41" s="114" t="e">
        <f>D45/(L37+M37)</f>
        <v>#DIV/0!</v>
      </c>
      <c r="E41" s="4" t="s">
        <v>77</v>
      </c>
    </row>
    <row r="42" spans="1:23" ht="18.75" customHeight="1" x14ac:dyDescent="0.2">
      <c r="A42" s="135" t="s">
        <v>79</v>
      </c>
      <c r="B42" s="135"/>
      <c r="C42" s="135"/>
      <c r="D42" s="115">
        <f>H36*1.2</f>
        <v>0</v>
      </c>
      <c r="E42" s="4" t="s">
        <v>77</v>
      </c>
    </row>
    <row r="43" spans="1:23" ht="20.25" customHeight="1" x14ac:dyDescent="0.2">
      <c r="A43" s="135" t="s">
        <v>80</v>
      </c>
      <c r="B43" s="135"/>
      <c r="C43" s="135"/>
      <c r="D43" s="115">
        <f>I36*1.2</f>
        <v>0</v>
      </c>
      <c r="E43" s="4" t="s">
        <v>77</v>
      </c>
    </row>
    <row r="44" spans="1:23" ht="20.25" customHeight="1" x14ac:dyDescent="0.2">
      <c r="A44" s="135" t="s">
        <v>81</v>
      </c>
      <c r="B44" s="135"/>
      <c r="C44" s="135"/>
      <c r="D44" s="115">
        <f>W36-D42-D43</f>
        <v>0</v>
      </c>
      <c r="E44" s="4" t="s">
        <v>77</v>
      </c>
    </row>
    <row r="45" spans="1:23" ht="16.5" customHeight="1" x14ac:dyDescent="0.2">
      <c r="A45" s="135" t="s">
        <v>89</v>
      </c>
      <c r="B45" s="135"/>
      <c r="C45" s="135"/>
      <c r="D45" s="115">
        <f>W37</f>
        <v>0</v>
      </c>
      <c r="E45" s="4" t="s">
        <v>77</v>
      </c>
    </row>
    <row r="46" spans="1:23" ht="20.25" customHeight="1" x14ac:dyDescent="0.2">
      <c r="A46" s="135" t="s">
        <v>94</v>
      </c>
      <c r="B46" s="135"/>
      <c r="C46" s="135"/>
      <c r="D46" s="116" t="e">
        <f>(W36-(H36-I36)*1.2)/(W14-(H14-I14)*1.2)</f>
        <v>#DIV/0!</v>
      </c>
      <c r="E46" s="117" t="s">
        <v>97</v>
      </c>
    </row>
    <row r="47" spans="1:23" ht="30" customHeight="1" x14ac:dyDescent="0.2">
      <c r="A47" s="135" t="s">
        <v>95</v>
      </c>
      <c r="B47" s="135"/>
      <c r="C47" s="135"/>
      <c r="D47" s="116" t="e">
        <f>(W37-(H37-I37)*1.2)/(W18-(H18-I18)*1.2)</f>
        <v>#DIV/0!</v>
      </c>
      <c r="E47" s="117" t="s">
        <v>96</v>
      </c>
    </row>
  </sheetData>
  <mergeCells count="30">
    <mergeCell ref="A44:C44"/>
    <mergeCell ref="A45:C45"/>
    <mergeCell ref="A40:C40"/>
    <mergeCell ref="A41:C41"/>
    <mergeCell ref="A42:C42"/>
    <mergeCell ref="A43:C43"/>
    <mergeCell ref="E8:I8"/>
    <mergeCell ref="W7:W9"/>
    <mergeCell ref="Q7:Q9"/>
    <mergeCell ref="R7:R9"/>
    <mergeCell ref="S7:S9"/>
    <mergeCell ref="N7:N9"/>
    <mergeCell ref="O7:O9"/>
    <mergeCell ref="P7:P9"/>
    <mergeCell ref="A46:C46"/>
    <mergeCell ref="A47:C47"/>
    <mergeCell ref="A5:W5"/>
    <mergeCell ref="A7:A9"/>
    <mergeCell ref="B7:B9"/>
    <mergeCell ref="D8:D9"/>
    <mergeCell ref="D7:K7"/>
    <mergeCell ref="T7:T9"/>
    <mergeCell ref="U7:U9"/>
    <mergeCell ref="V7:V9"/>
    <mergeCell ref="L7:M7"/>
    <mergeCell ref="L8:L9"/>
    <mergeCell ref="A21:W21"/>
    <mergeCell ref="M8:M9"/>
    <mergeCell ref="C7:C9"/>
    <mergeCell ref="J8:K8"/>
  </mergeCells>
  <pageMargins left="0.7" right="0.7" top="0.75" bottom="0.75" header="0.3" footer="0.3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83BE-071F-4AD2-931A-E4554C9D64EB}">
  <dimension ref="A1"/>
  <sheetViews>
    <sheetView workbookViewId="0">
      <selection activeCell="G37" sqref="G37"/>
    </sheetView>
  </sheetViews>
  <sheetFormatPr defaultRowHeight="15" x14ac:dyDescent="0.25"/>
  <sheetData>
    <row r="1" spans="1:1" x14ac:dyDescent="0.25">
      <c r="A1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53078-F0F7-4FE6-B940-B4C808C31931}">
  <dimension ref="A1"/>
  <sheetViews>
    <sheetView workbookViewId="0"/>
  </sheetViews>
  <sheetFormatPr defaultRowHeight="15" x14ac:dyDescent="0.25"/>
  <sheetData>
    <row r="1" spans="1:1" x14ac:dyDescent="0.25">
      <c r="A1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7FFF4-F72D-480E-8D60-6AC7BB40B0B9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КП Расшифр</vt:lpstr>
      <vt:lpstr>Сводка Затрат</vt:lpstr>
      <vt:lpstr>Расчет № 1</vt:lpstr>
      <vt:lpstr>Расчет № 2</vt:lpstr>
      <vt:lpstr>Прил № 1</vt:lpstr>
      <vt:lpstr>'КП Расшифр'!Область_печати</vt:lpstr>
      <vt:lpstr>'Сводка Затрат'!Область_печати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Семенов Евгений Анатольевич</cp:lastModifiedBy>
  <cp:lastPrinted>2022-08-19T13:00:07Z</cp:lastPrinted>
  <dcterms:created xsi:type="dcterms:W3CDTF">2012-09-25T04:33:48Z</dcterms:created>
  <dcterms:modified xsi:type="dcterms:W3CDTF">2023-07-25T12:45:24Z</dcterms:modified>
</cp:coreProperties>
</file>