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2"/>
  <workbookPr/>
  <mc:AlternateContent xmlns:mc="http://schemas.openxmlformats.org/markup-compatibility/2006">
    <mc:Choice Requires="x15">
      <x15ac:absPath xmlns:x15ac="http://schemas.microsoft.com/office/spreadsheetml/2010/11/ac" url="W:\ДКС\ТЕНДЕРЫ\2025\ОНОС модер видеонаб ЛЧ 24 2000 ВА\Для рассылки\проект договора Кор\"/>
    </mc:Choice>
  </mc:AlternateContent>
  <xr:revisionPtr revIDLastSave="0" documentId="13_ncr:1_{D0416E6A-530F-4192-A927-F7DECE78039E}" xr6:coauthVersionLast="36" xr6:coauthVersionMax="36" xr10:uidLastSave="{00000000-0000-0000-0000-000000000000}"/>
  <bookViews>
    <workbookView xWindow="0" yWindow="0" windowWidth="20730" windowHeight="11760" xr2:uid="{00000000-000D-0000-FFFF-FFFF00000000}"/>
  </bookViews>
  <sheets>
    <sheet name="Лист1 " sheetId="3" r:id="rId1"/>
  </sheets>
  <definedNames>
    <definedName name="_xlnm.Print_Area" localSheetId="0">'Лист1 '!$A$1:$F$31</definedName>
  </definedNames>
  <calcPr calcId="191029"/>
</workbook>
</file>

<file path=xl/calcChain.xml><?xml version="1.0" encoding="utf-8"?>
<calcChain xmlns="http://schemas.openxmlformats.org/spreadsheetml/2006/main">
  <c r="F12" i="3" l="1"/>
  <c r="F11" i="3"/>
  <c r="F10" i="3"/>
  <c r="F9" i="3"/>
  <c r="F13" i="3" l="1"/>
  <c r="F18" i="3" s="1"/>
  <c r="A10" i="3" l="1"/>
  <c r="A11" i="3" s="1"/>
  <c r="A12" i="3" s="1"/>
</calcChain>
</file>

<file path=xl/sharedStrings.xml><?xml version="1.0" encoding="utf-8"?>
<sst xmlns="http://schemas.openxmlformats.org/spreadsheetml/2006/main" count="37" uniqueCount="34">
  <si>
    <t>№ п/п</t>
  </si>
  <si>
    <t>Кол-во</t>
  </si>
  <si>
    <t xml:space="preserve">Наименование </t>
  </si>
  <si>
    <t>ПРОТОКОЛ</t>
  </si>
  <si>
    <t>договорной стоимости работ</t>
  </si>
  <si>
    <t xml:space="preserve">Приложение №1 </t>
  </si>
  <si>
    <t>м</t>
  </si>
  <si>
    <t>В т.ч. НДС 20%</t>
  </si>
  <si>
    <t>Заказчик:</t>
  </si>
  <si>
    <t>М.П.</t>
  </si>
  <si>
    <t>шт.</t>
  </si>
  <si>
    <t>Условия поставки: оборудование и материалы поставляются на склад ПАО "Орскнефтеоргсинтез"</t>
  </si>
  <si>
    <t>Подрядчик:</t>
  </si>
  <si>
    <t>Ед. изм.</t>
  </si>
  <si>
    <t>Цена за единицу с НДС, руб</t>
  </si>
  <si>
    <t>Стоимость с НДС, руб</t>
  </si>
  <si>
    <t>Материалы и оборудование</t>
  </si>
  <si>
    <t>ИТОГО руб. с НДС20%</t>
  </si>
  <si>
    <t>Разработка проектной документации</t>
  </si>
  <si>
    <t>Строительно-монтажные работы</t>
  </si>
  <si>
    <t>Пуско-наладочные работы:</t>
  </si>
  <si>
    <t>Всего за материалы и оборудование:</t>
  </si>
  <si>
    <t>Зам. генерального директора-</t>
  </si>
  <si>
    <t>директор крупных проектов</t>
  </si>
  <si>
    <t>ПАО "Орскнефтеоргсинтез"</t>
  </si>
  <si>
    <t>Условия оплаты: За оборудование и материалы, в размере: _____________ руб. (______________ руб., ____ коп.), в том числе НДС 20% в течение 60 (Шестидесяти) календарных дней с момента подписания Договора, на основании товарных накладных формы ТОРГ-12 и счета-фактуры. За оказанные услуги (ПИР, СМР, ПНР) в размере: _______________ руб. (___________________ руб., _____ коп.), в том числе НДС 20% Заказчик перечисляет Подрядчику на основании выставленных счетов-фактур и актов о приёмке выполненных работ с фактически выполненными объемами работ в течение 60 (Шестидесяти) календарных дней.</t>
  </si>
  <si>
    <t xml:space="preserve">Общий срок исполнения Договора: ______ (__________) календарных дней. </t>
  </si>
  <si>
    <t xml:space="preserve">Срок поставки: ______ (_________) календарных дней </t>
  </si>
  <si>
    <t>Срок выполнения проектных, строительно- монтажных, пусконаладочных  работ _______ (____________) календарных дней. Срок поставки оборудования и срок проведения всех работ не должен превышать в совокупности общий срок исполнения Договора.</t>
  </si>
  <si>
    <t xml:space="preserve"> _____________</t>
  </si>
  <si>
    <t xml:space="preserve">к Договору №_________ от _____________2025 г. </t>
  </si>
  <si>
    <r>
      <t xml:space="preserve">________________  </t>
    </r>
    <r>
      <rPr>
        <b/>
        <sz val="18"/>
        <rFont val="Times New Roman"/>
        <family val="1"/>
        <charset val="204"/>
      </rPr>
      <t>Д.В. Бендюжик</t>
    </r>
  </si>
  <si>
    <r>
      <t xml:space="preserve">               </t>
    </r>
    <r>
      <rPr>
        <b/>
        <sz val="17"/>
        <rFont val="Times New Roman"/>
        <family val="1"/>
        <charset val="204"/>
      </rPr>
      <t>ПАО «Орскнефтеоргсинтез»</t>
    </r>
    <r>
      <rPr>
        <sz val="17"/>
        <rFont val="Times New Roman"/>
        <family val="1"/>
        <charset val="204"/>
      </rPr>
      <t xml:space="preserve">, именуемое в дальнейшем «Заказчик», в лице Заместителя генерального директора – директора крупных проектов </t>
    </r>
    <r>
      <rPr>
        <b/>
        <sz val="17"/>
        <rFont val="Times New Roman"/>
        <family val="1"/>
        <charset val="204"/>
      </rPr>
      <t>Бендюжика Дмитрия Валериевича</t>
    </r>
    <r>
      <rPr>
        <sz val="17"/>
        <rFont val="Times New Roman"/>
        <family val="1"/>
        <charset val="204"/>
      </rPr>
      <t>, действующего на основании Доверенности №Д-362 от 28.12.2024, с одной стороны, и _______________, именуемое в дальнейшем «Подрядчик», в лице _______________, действующего  на основании ___________, с другой стороны,  именуемые вместе «Стороны»,   удостоверяем, что Сторонами в результате проведения тендерных процедур достигнуто соглашение о величине договорной стоимости на выполнение Выполнение комплекса работ, включая разработку проектной документации поставку оборудования и материалов, строительно-монтажные и пуско-наладочные работы на объекте: «Модернизация системы видеонаблюдения на установке ЛЧ-24-2000 ПАО «Орскнефтеоргсинтез» (Требования обеспечения безопасности и антитеррористической защищенности объектов ТЭК)», в размере: ______________</t>
    </r>
    <r>
      <rPr>
        <b/>
        <sz val="17"/>
        <rFont val="Times New Roman"/>
        <family val="1"/>
        <charset val="204"/>
      </rPr>
      <t xml:space="preserve"> руб. (_____________ руб. _____ коп.), в том числе НДС 20% -__________руб.(_____________руб.______коп.). </t>
    </r>
    <r>
      <rPr>
        <sz val="17"/>
        <rFont val="Times New Roman"/>
        <family val="1"/>
        <charset val="204"/>
      </rPr>
      <t xml:space="preserve">
          Настоящий Протокол договорной стоимости работ является основанием для проведения взаимных расчетов и платежей между Подрядчиком и Заказчиком.
</t>
    </r>
  </si>
  <si>
    <t>1. Стороны согласовали, что стоимость подлежащих выполнению работ является фиксированной и увеличению не подлежит, в том числе в случае внесения изменений в Техническое задание, проектную, рабочую, и иную документацию, а также удорожания стоимости ресурсов, средств производства, труда, инфляции.
2. В соответствии с п. 1. ст. 451 ГК РФ стороны определили, что Подрядчик не имеет права ссылаться на существенное изменение обстоятельств, из которых Стороны исходили при заключении настоящего Договора, как на основание для внесения изменений в Договор или как на основание для расторжения Договора.
3. До начала выполнения работ Подрядчик тщательно изучил и проверил документацию, прилагаемую к настоящему Договору, Подрядчик полностью ознакомлен со всеми условиями, связанными с выполнением Работ, владеет полной информацией о стоимости материалов и оборудования, необходимых для выполнения работ, а также выполняемых для него работ и оказываемых ему третьими лицами услуг, учитывает возможное изменение стоимости необходимых для выполнения работ ресурсов,  которые могли бы повлиять на сроки, стоимость и качество Работ, и принимает на себя все расходы, риски, и трудности выполнения Работ.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</si>
</sst>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₽_-;\-* #,##0.00\ _₽_-;_-* &quot;-&quot;??\ _₽_-;_-@_-"/>
  </numFmts>
  <fonts count="16" x14ac:knownFonts="1">
    <font>
      <sz val="10"/>
      <name val="Arial Cyr"/>
      <family val="2"/>
      <charset val="204"/>
    </font>
    <font>
      <sz val="14"/>
      <name val="Arial Cyr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b/>
      <sz val="17"/>
      <name val="Times New Roman"/>
      <family val="1"/>
      <charset val="204"/>
    </font>
    <font>
      <sz val="17"/>
      <name val="Times New Roman"/>
      <family val="1"/>
      <charset val="204"/>
    </font>
    <font>
      <sz val="17"/>
      <name val="Arial Cyr"/>
      <family val="2"/>
      <charset val="204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b/>
      <sz val="20"/>
      <name val="Times New Roman"/>
      <family val="1"/>
      <charset val="204"/>
    </font>
    <font>
      <sz val="17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18"/>
      <name val="Times New Roman"/>
      <family val="1"/>
      <charset val="204"/>
    </font>
    <font>
      <sz val="18"/>
      <name val="Arial Cyr"/>
      <family val="2"/>
      <charset val="204"/>
    </font>
    <font>
      <b/>
      <sz val="18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2" fillId="0" borderId="0" applyNumberFormat="0" applyFont="0" applyFill="0" applyBorder="0" applyAlignment="0" applyProtection="0">
      <alignment vertical="top"/>
    </xf>
    <xf numFmtId="43" fontId="8" fillId="0" borderId="0" applyFont="0" applyFill="0" applyBorder="0" applyAlignment="0" applyProtection="0"/>
  </cellStyleXfs>
  <cellXfs count="65">
    <xf numFmtId="0" fontId="0" fillId="0" borderId="0" xfId="0"/>
    <xf numFmtId="0" fontId="1" fillId="2" borderId="0" xfId="0" applyFont="1" applyFill="1"/>
    <xf numFmtId="0" fontId="0" fillId="0" borderId="0" xfId="0" applyAlignment="1">
      <alignment wrapText="1"/>
    </xf>
    <xf numFmtId="0" fontId="0" fillId="2" borderId="0" xfId="0" applyFill="1" applyBorder="1"/>
    <xf numFmtId="0" fontId="2" fillId="2" borderId="0" xfId="0" applyFont="1" applyFill="1" applyBorder="1"/>
    <xf numFmtId="0" fontId="2" fillId="0" borderId="0" xfId="0" applyFont="1" applyFill="1" applyBorder="1"/>
    <xf numFmtId="0" fontId="0" fillId="0" borderId="0" xfId="0" applyFill="1" applyBorder="1"/>
    <xf numFmtId="0" fontId="0" fillId="0" borderId="0" xfId="0" applyFill="1"/>
    <xf numFmtId="0" fontId="3" fillId="2" borderId="0" xfId="0" applyNumberFormat="1" applyFont="1" applyFill="1"/>
    <xf numFmtId="0" fontId="1" fillId="2" borderId="0" xfId="0" applyNumberFormat="1" applyFont="1" applyFill="1"/>
    <xf numFmtId="4" fontId="2" fillId="2" borderId="0" xfId="0" applyNumberFormat="1" applyFont="1" applyFill="1" applyBorder="1"/>
    <xf numFmtId="2" fontId="0" fillId="2" borderId="0" xfId="0" applyNumberFormat="1" applyFill="1" applyBorder="1"/>
    <xf numFmtId="0" fontId="7" fillId="2" borderId="0" xfId="0" applyFont="1" applyFill="1"/>
    <xf numFmtId="0" fontId="6" fillId="2" borderId="0" xfId="0" applyFont="1" applyFill="1"/>
    <xf numFmtId="43" fontId="0" fillId="0" borderId="0" xfId="3" applyFont="1"/>
    <xf numFmtId="43" fontId="0" fillId="0" borderId="0" xfId="0" applyNumberFormat="1" applyFill="1"/>
    <xf numFmtId="0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43" fontId="5" fillId="2" borderId="1" xfId="3" applyFont="1" applyFill="1" applyBorder="1" applyAlignment="1">
      <alignment horizontal="center" vertical="center" wrapText="1"/>
    </xf>
    <xf numFmtId="43" fontId="7" fillId="0" borderId="1" xfId="3" applyFont="1" applyBorder="1"/>
    <xf numFmtId="0" fontId="6" fillId="0" borderId="1" xfId="0" quotePrefix="1" applyNumberFormat="1" applyFont="1" applyFill="1" applyBorder="1" applyAlignment="1">
      <alignment horizontal="center" vertical="center" wrapText="1"/>
    </xf>
    <xf numFmtId="0" fontId="11" fillId="0" borderId="1" xfId="1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1" applyNumberFormat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/>
    </xf>
    <xf numFmtId="43" fontId="6" fillId="0" borderId="1" xfId="3" applyFont="1" applyFill="1" applyBorder="1" applyAlignment="1">
      <alignment horizontal="center" vertical="center"/>
    </xf>
    <xf numFmtId="0" fontId="6" fillId="0" borderId="1" xfId="1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right" vertical="center"/>
    </xf>
    <xf numFmtId="43" fontId="5" fillId="0" borderId="1" xfId="3" applyFont="1" applyBorder="1"/>
    <xf numFmtId="4" fontId="5" fillId="0" borderId="1" xfId="0" applyNumberFormat="1" applyFont="1" applyFill="1" applyBorder="1" applyAlignment="1">
      <alignment horizontal="right" vertical="center"/>
    </xf>
    <xf numFmtId="43" fontId="5" fillId="0" borderId="1" xfId="3" applyFont="1" applyFill="1" applyBorder="1"/>
    <xf numFmtId="0" fontId="5" fillId="2" borderId="2" xfId="0" applyNumberFormat="1" applyFont="1" applyFill="1" applyBorder="1" applyAlignment="1">
      <alignment vertical="center"/>
    </xf>
    <xf numFmtId="0" fontId="5" fillId="2" borderId="3" xfId="0" applyNumberFormat="1" applyFont="1" applyFill="1" applyBorder="1" applyAlignment="1">
      <alignment vertical="center"/>
    </xf>
    <xf numFmtId="4" fontId="5" fillId="2" borderId="4" xfId="0" applyNumberFormat="1" applyFont="1" applyFill="1" applyBorder="1" applyAlignment="1">
      <alignment horizontal="right" vertical="center"/>
    </xf>
    <xf numFmtId="0" fontId="9" fillId="0" borderId="0" xfId="0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0" fontId="9" fillId="0" borderId="0" xfId="0" applyNumberFormat="1" applyFont="1" applyBorder="1" applyAlignment="1">
      <alignment horizontal="left"/>
    </xf>
    <xf numFmtId="0" fontId="13" fillId="2" borderId="0" xfId="0" applyFont="1" applyFill="1" applyBorder="1"/>
    <xf numFmtId="0" fontId="14" fillId="2" borderId="0" xfId="0" applyFont="1" applyFill="1"/>
    <xf numFmtId="43" fontId="14" fillId="0" borderId="0" xfId="3" applyFont="1"/>
    <xf numFmtId="0" fontId="13" fillId="0" borderId="0" xfId="0" applyFont="1" applyBorder="1" applyAlignment="1">
      <alignment horizontal="left"/>
    </xf>
    <xf numFmtId="0" fontId="13" fillId="0" borderId="0" xfId="0" applyNumberFormat="1" applyFont="1" applyBorder="1" applyAlignment="1">
      <alignment horizontal="left"/>
    </xf>
    <xf numFmtId="0" fontId="14" fillId="2" borderId="0" xfId="0" applyNumberFormat="1" applyFont="1" applyFill="1"/>
    <xf numFmtId="0" fontId="13" fillId="2" borderId="0" xfId="0" applyFont="1" applyFill="1"/>
    <xf numFmtId="0" fontId="15" fillId="2" borderId="0" xfId="0" applyNumberFormat="1" applyFont="1" applyFill="1"/>
    <xf numFmtId="0" fontId="15" fillId="2" borderId="0" xfId="0" applyFont="1" applyFill="1"/>
    <xf numFmtId="43" fontId="0" fillId="0" borderId="0" xfId="0" applyNumberFormat="1"/>
    <xf numFmtId="0" fontId="5" fillId="2" borderId="2" xfId="2" applyNumberFormat="1" applyFont="1" applyFill="1" applyBorder="1" applyAlignment="1" applyProtection="1">
      <alignment horizontal="left" vertical="center" wrapText="1"/>
    </xf>
    <xf numFmtId="0" fontId="5" fillId="2" borderId="3" xfId="2" applyNumberFormat="1" applyFont="1" applyFill="1" applyBorder="1" applyAlignment="1" applyProtection="1">
      <alignment horizontal="left" vertical="center" wrapText="1"/>
    </xf>
    <xf numFmtId="0" fontId="12" fillId="3" borderId="0" xfId="0" applyFont="1" applyFill="1" applyBorder="1" applyAlignment="1">
      <alignment vertical="center" wrapText="1"/>
    </xf>
    <xf numFmtId="0" fontId="0" fillId="3" borderId="0" xfId="0" applyFill="1" applyAlignment="1">
      <alignment vertical="center" wrapText="1"/>
    </xf>
    <xf numFmtId="0" fontId="12" fillId="0" borderId="0" xfId="0" applyFont="1" applyFill="1" applyBorder="1" applyAlignment="1">
      <alignment horizontal="left" vertical="top" wrapText="1"/>
    </xf>
    <xf numFmtId="0" fontId="6" fillId="2" borderId="0" xfId="0" applyFont="1" applyFill="1" applyAlignment="1">
      <alignment horizontal="right"/>
    </xf>
    <xf numFmtId="0" fontId="6" fillId="2" borderId="0" xfId="0" applyFont="1" applyFill="1" applyAlignment="1">
      <alignment horizontal="left" vertical="top" wrapText="1"/>
    </xf>
    <xf numFmtId="0" fontId="10" fillId="2" borderId="0" xfId="0" applyFont="1" applyFill="1" applyAlignment="1">
      <alignment horizont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2" xfId="0" applyNumberFormat="1" applyFont="1" applyFill="1" applyBorder="1" applyAlignment="1">
      <alignment horizontal="left" vertical="center"/>
    </xf>
    <xf numFmtId="0" fontId="5" fillId="2" borderId="3" xfId="0" applyNumberFormat="1" applyFont="1" applyFill="1" applyBorder="1" applyAlignment="1">
      <alignment horizontal="left" vertical="center"/>
    </xf>
    <xf numFmtId="0" fontId="5" fillId="0" borderId="2" xfId="0" applyNumberFormat="1" applyFont="1" applyFill="1" applyBorder="1" applyAlignment="1">
      <alignment horizontal="left" vertical="center"/>
    </xf>
    <xf numFmtId="0" fontId="5" fillId="0" borderId="3" xfId="0" applyNumberFormat="1" applyFont="1" applyFill="1" applyBorder="1" applyAlignment="1">
      <alignment horizontal="left" vertical="center"/>
    </xf>
    <xf numFmtId="0" fontId="5" fillId="0" borderId="4" xfId="0" applyNumberFormat="1" applyFont="1" applyFill="1" applyBorder="1" applyAlignment="1">
      <alignment horizontal="left" vertical="center"/>
    </xf>
  </cellXfs>
  <cellStyles count="4">
    <cellStyle name="Обычный" xfId="0" builtinId="0"/>
    <cellStyle name="Обычный 2" xfId="1" xr:uid="{00000000-0005-0000-0000-000001000000}"/>
    <cellStyle name="Обычный_образец_GGS" xfId="2" xr:uid="{00000000-0005-0000-0000-000002000000}"/>
    <cellStyle name="Финансовый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1"/>
  <sheetViews>
    <sheetView tabSelected="1" view="pageBreakPreview" zoomScale="75" zoomScaleNormal="75" zoomScaleSheetLayoutView="75" workbookViewId="0">
      <selection activeCell="A24" sqref="A24:F24"/>
    </sheetView>
  </sheetViews>
  <sheetFormatPr defaultRowHeight="18" x14ac:dyDescent="0.25"/>
  <cols>
    <col min="1" max="1" width="11.7109375" style="9" customWidth="1"/>
    <col min="2" max="2" width="70" style="1" customWidth="1"/>
    <col min="3" max="3" width="15.28515625" style="1" customWidth="1"/>
    <col min="4" max="4" width="11.42578125" style="1" customWidth="1"/>
    <col min="5" max="5" width="22.5703125" style="1" customWidth="1"/>
    <col min="6" max="6" width="47.5703125" style="14" customWidth="1"/>
    <col min="7" max="7" width="16.5703125" customWidth="1"/>
    <col min="8" max="8" width="11.7109375" bestFit="1" customWidth="1"/>
    <col min="9" max="9" width="13.7109375" customWidth="1"/>
    <col min="11" max="11" width="16.28515625" bestFit="1" customWidth="1"/>
    <col min="12" max="12" width="11.5703125" customWidth="1"/>
    <col min="13" max="13" width="9.140625" customWidth="1"/>
  </cols>
  <sheetData>
    <row r="1" spans="1:11" ht="22.5" x14ac:dyDescent="0.35">
      <c r="A1" s="8"/>
      <c r="B1" s="13"/>
      <c r="C1" s="13"/>
      <c r="D1" s="12"/>
      <c r="E1" s="54" t="s">
        <v>5</v>
      </c>
      <c r="F1" s="54"/>
    </row>
    <row r="2" spans="1:11" ht="22.5" x14ac:dyDescent="0.35">
      <c r="A2" s="8"/>
      <c r="B2" s="54" t="s">
        <v>30</v>
      </c>
      <c r="C2" s="54"/>
      <c r="D2" s="54"/>
      <c r="E2" s="54"/>
      <c r="F2" s="54"/>
    </row>
    <row r="3" spans="1:11" ht="25.5" x14ac:dyDescent="0.35">
      <c r="A3" s="56" t="s">
        <v>3</v>
      </c>
      <c r="B3" s="56"/>
      <c r="C3" s="56"/>
      <c r="D3" s="56"/>
      <c r="E3" s="56"/>
      <c r="F3" s="56"/>
    </row>
    <row r="4" spans="1:11" ht="24.75" customHeight="1" x14ac:dyDescent="0.35">
      <c r="A4" s="56" t="s">
        <v>4</v>
      </c>
      <c r="B4" s="56"/>
      <c r="C4" s="56"/>
      <c r="D4" s="56"/>
      <c r="E4" s="56"/>
      <c r="F4" s="56"/>
    </row>
    <row r="5" spans="1:11" ht="18" customHeight="1" x14ac:dyDescent="0.2">
      <c r="A5" s="55" t="s">
        <v>32</v>
      </c>
      <c r="B5" s="55"/>
      <c r="C5" s="55"/>
      <c r="D5" s="55"/>
      <c r="E5" s="55"/>
      <c r="F5" s="55"/>
    </row>
    <row r="6" spans="1:11" ht="236.25" customHeight="1" x14ac:dyDescent="0.2">
      <c r="A6" s="55"/>
      <c r="B6" s="55"/>
      <c r="C6" s="55"/>
      <c r="D6" s="55"/>
      <c r="E6" s="55"/>
      <c r="F6" s="55"/>
      <c r="G6" s="3"/>
      <c r="H6" s="3"/>
      <c r="I6" s="2"/>
    </row>
    <row r="7" spans="1:11" ht="66.75" customHeight="1" x14ac:dyDescent="0.2">
      <c r="A7" s="16" t="s">
        <v>0</v>
      </c>
      <c r="B7" s="17" t="s">
        <v>2</v>
      </c>
      <c r="C7" s="17" t="s">
        <v>13</v>
      </c>
      <c r="D7" s="18" t="s">
        <v>1</v>
      </c>
      <c r="E7" s="19" t="s">
        <v>14</v>
      </c>
      <c r="F7" s="20" t="s">
        <v>15</v>
      </c>
      <c r="G7" s="3"/>
      <c r="H7" s="3"/>
    </row>
    <row r="8" spans="1:11" ht="30.75" customHeight="1" x14ac:dyDescent="0.3">
      <c r="A8" s="57" t="s">
        <v>16</v>
      </c>
      <c r="B8" s="58"/>
      <c r="C8" s="58"/>
      <c r="D8" s="58"/>
      <c r="E8" s="59"/>
      <c r="F8" s="21"/>
      <c r="G8" s="4"/>
      <c r="H8" s="3"/>
    </row>
    <row r="9" spans="1:11" s="7" customFormat="1" ht="49.5" customHeight="1" x14ac:dyDescent="0.2">
      <c r="A9" s="22">
        <v>1</v>
      </c>
      <c r="B9" s="23"/>
      <c r="C9" s="24" t="s">
        <v>10</v>
      </c>
      <c r="D9" s="25"/>
      <c r="E9" s="26"/>
      <c r="F9" s="27">
        <f t="shared" ref="F9:F12" si="0">E9*D9</f>
        <v>0</v>
      </c>
      <c r="G9" s="5"/>
      <c r="H9" s="6"/>
    </row>
    <row r="10" spans="1:11" s="7" customFormat="1" ht="39.75" customHeight="1" x14ac:dyDescent="0.2">
      <c r="A10" s="22">
        <f>A9+1</f>
        <v>2</v>
      </c>
      <c r="B10" s="23"/>
      <c r="C10" s="24" t="s">
        <v>6</v>
      </c>
      <c r="D10" s="28"/>
      <c r="E10" s="26"/>
      <c r="F10" s="27">
        <f t="shared" si="0"/>
        <v>0</v>
      </c>
      <c r="G10" s="5"/>
      <c r="H10" s="6"/>
    </row>
    <row r="11" spans="1:11" s="7" customFormat="1" ht="35.25" customHeight="1" x14ac:dyDescent="0.2">
      <c r="A11" s="22">
        <f t="shared" ref="A11:A12" si="1">A10+1</f>
        <v>3</v>
      </c>
      <c r="B11" s="23"/>
      <c r="C11" s="24" t="s">
        <v>10</v>
      </c>
      <c r="D11" s="28"/>
      <c r="E11" s="26"/>
      <c r="F11" s="27">
        <f t="shared" si="0"/>
        <v>0</v>
      </c>
      <c r="G11" s="5"/>
      <c r="H11" s="6"/>
    </row>
    <row r="12" spans="1:11" s="7" customFormat="1" ht="31.5" customHeight="1" x14ac:dyDescent="0.2">
      <c r="A12" s="22">
        <f t="shared" si="1"/>
        <v>4</v>
      </c>
      <c r="B12" s="23"/>
      <c r="C12" s="24" t="s">
        <v>10</v>
      </c>
      <c r="D12" s="28"/>
      <c r="E12" s="26"/>
      <c r="F12" s="27">
        <f t="shared" si="0"/>
        <v>0</v>
      </c>
      <c r="G12" s="5"/>
      <c r="H12" s="6"/>
    </row>
    <row r="13" spans="1:11" ht="24.75" customHeight="1" x14ac:dyDescent="0.3">
      <c r="A13" s="60" t="s">
        <v>21</v>
      </c>
      <c r="B13" s="61"/>
      <c r="C13" s="61"/>
      <c r="D13" s="61"/>
      <c r="E13" s="29"/>
      <c r="F13" s="30">
        <f>SUM(F9:F12)</f>
        <v>0</v>
      </c>
      <c r="G13" s="10"/>
      <c r="H13" s="3"/>
    </row>
    <row r="14" spans="1:11" s="7" customFormat="1" ht="27" customHeight="1" x14ac:dyDescent="0.3">
      <c r="A14" s="62" t="s">
        <v>18</v>
      </c>
      <c r="B14" s="63"/>
      <c r="C14" s="63"/>
      <c r="D14" s="64"/>
      <c r="E14" s="31"/>
      <c r="F14" s="32">
        <v>0</v>
      </c>
      <c r="G14" s="5"/>
      <c r="H14" s="6"/>
      <c r="K14" s="15"/>
    </row>
    <row r="15" spans="1:11" ht="24.75" customHeight="1" x14ac:dyDescent="0.3">
      <c r="A15" s="60" t="s">
        <v>19</v>
      </c>
      <c r="B15" s="61"/>
      <c r="C15" s="61"/>
      <c r="D15" s="61"/>
      <c r="E15" s="31"/>
      <c r="F15" s="30">
        <v>0</v>
      </c>
      <c r="G15" s="4"/>
      <c r="H15" s="11"/>
    </row>
    <row r="16" spans="1:11" ht="24" customHeight="1" x14ac:dyDescent="0.3">
      <c r="A16" s="33" t="s">
        <v>20</v>
      </c>
      <c r="B16" s="34"/>
      <c r="C16" s="34"/>
      <c r="D16" s="34"/>
      <c r="E16" s="29"/>
      <c r="F16" s="30">
        <v>0</v>
      </c>
      <c r="G16" s="10"/>
      <c r="H16" s="3"/>
    </row>
    <row r="17" spans="1:8" ht="21.75" x14ac:dyDescent="0.3">
      <c r="A17" s="49" t="s">
        <v>17</v>
      </c>
      <c r="B17" s="50"/>
      <c r="C17" s="50"/>
      <c r="D17" s="50"/>
      <c r="E17" s="29"/>
      <c r="F17" s="30">
        <v>0</v>
      </c>
      <c r="G17" s="4"/>
      <c r="H17" s="3"/>
    </row>
    <row r="18" spans="1:8" ht="23.25" customHeight="1" x14ac:dyDescent="0.3">
      <c r="A18" s="49" t="s">
        <v>7</v>
      </c>
      <c r="B18" s="50"/>
      <c r="C18" s="50"/>
      <c r="D18" s="50"/>
      <c r="E18" s="35"/>
      <c r="F18" s="30">
        <f>F17*0.2/1.2</f>
        <v>0</v>
      </c>
      <c r="G18" s="4"/>
      <c r="H18" s="3"/>
    </row>
    <row r="19" spans="1:8" ht="112.5" customHeight="1" x14ac:dyDescent="0.2">
      <c r="A19" s="53" t="s">
        <v>25</v>
      </c>
      <c r="B19" s="53"/>
      <c r="C19" s="53"/>
      <c r="D19" s="53"/>
      <c r="E19" s="53"/>
      <c r="F19" s="53"/>
    </row>
    <row r="20" spans="1:8" ht="26.25" customHeight="1" x14ac:dyDescent="0.2">
      <c r="A20" s="53" t="s">
        <v>11</v>
      </c>
      <c r="B20" s="53"/>
      <c r="C20" s="53"/>
      <c r="D20" s="53"/>
      <c r="E20" s="53"/>
      <c r="F20" s="53"/>
    </row>
    <row r="21" spans="1:8" s="7" customFormat="1" ht="30" customHeight="1" x14ac:dyDescent="0.2">
      <c r="A21" s="53" t="s">
        <v>26</v>
      </c>
      <c r="B21" s="53"/>
      <c r="C21" s="53"/>
      <c r="D21" s="53"/>
      <c r="E21" s="53"/>
      <c r="F21" s="53"/>
      <c r="G21" s="15"/>
    </row>
    <row r="22" spans="1:8" s="7" customFormat="1" ht="24" customHeight="1" x14ac:dyDescent="0.2">
      <c r="A22" s="53" t="s">
        <v>27</v>
      </c>
      <c r="B22" s="53"/>
      <c r="C22" s="53"/>
      <c r="D22" s="53"/>
      <c r="E22" s="53"/>
      <c r="F22" s="53"/>
    </row>
    <row r="23" spans="1:8" s="7" customFormat="1" ht="48.75" customHeight="1" x14ac:dyDescent="0.2">
      <c r="A23" s="53" t="s">
        <v>28</v>
      </c>
      <c r="B23" s="53"/>
      <c r="C23" s="53"/>
      <c r="D23" s="53"/>
      <c r="E23" s="53"/>
      <c r="F23" s="53"/>
    </row>
    <row r="24" spans="1:8" s="7" customFormat="1" ht="254.25" customHeight="1" x14ac:dyDescent="0.2">
      <c r="A24" s="51" t="s">
        <v>33</v>
      </c>
      <c r="B24" s="52"/>
      <c r="C24" s="52"/>
      <c r="D24" s="52"/>
      <c r="E24" s="52"/>
      <c r="F24" s="52"/>
    </row>
    <row r="25" spans="1:8" ht="60" customHeight="1" x14ac:dyDescent="0.35">
      <c r="A25" s="36" t="s">
        <v>12</v>
      </c>
      <c r="B25" s="37"/>
      <c r="C25" s="38" t="s">
        <v>8</v>
      </c>
      <c r="D25" s="39"/>
      <c r="E25" s="40"/>
      <c r="F25" s="41"/>
      <c r="G25" s="48"/>
    </row>
    <row r="26" spans="1:8" ht="34.5" customHeight="1" x14ac:dyDescent="0.35">
      <c r="A26" s="42"/>
      <c r="B26" s="37"/>
      <c r="C26" s="43" t="s">
        <v>22</v>
      </c>
      <c r="D26" s="39"/>
      <c r="E26" s="40"/>
      <c r="F26" s="41"/>
    </row>
    <row r="27" spans="1:8" ht="28.5" customHeight="1" x14ac:dyDescent="0.35">
      <c r="A27" s="42"/>
      <c r="B27" s="37"/>
      <c r="C27" s="43" t="s">
        <v>23</v>
      </c>
      <c r="D27" s="39"/>
      <c r="E27" s="40"/>
      <c r="F27" s="41"/>
      <c r="G27" s="48"/>
    </row>
    <row r="28" spans="1:8" ht="34.5" customHeight="1" x14ac:dyDescent="0.35">
      <c r="A28" s="42"/>
      <c r="B28" s="37"/>
      <c r="C28" s="43" t="s">
        <v>24</v>
      </c>
      <c r="D28" s="39"/>
      <c r="E28" s="40"/>
      <c r="F28" s="41"/>
      <c r="G28" s="48"/>
    </row>
    <row r="29" spans="1:8" ht="23.25" x14ac:dyDescent="0.35">
      <c r="A29" s="44"/>
      <c r="B29" s="37"/>
      <c r="C29" s="40"/>
      <c r="D29" s="45"/>
      <c r="E29" s="40"/>
      <c r="F29" s="41"/>
    </row>
    <row r="30" spans="1:8" ht="23.25" x14ac:dyDescent="0.35">
      <c r="A30" s="42" t="s">
        <v>29</v>
      </c>
      <c r="B30" s="40"/>
      <c r="C30" s="43" t="s">
        <v>31</v>
      </c>
      <c r="D30" s="40"/>
      <c r="E30" s="40"/>
      <c r="F30" s="41"/>
    </row>
    <row r="31" spans="1:8" ht="23.25" x14ac:dyDescent="0.35">
      <c r="A31" s="46" t="s">
        <v>9</v>
      </c>
      <c r="B31" s="40"/>
      <c r="C31" s="47" t="s">
        <v>9</v>
      </c>
      <c r="D31" s="40"/>
      <c r="E31" s="40"/>
      <c r="F31" s="41"/>
    </row>
  </sheetData>
  <mergeCells count="17">
    <mergeCell ref="A15:D15"/>
    <mergeCell ref="A17:D17"/>
    <mergeCell ref="A24:F24"/>
    <mergeCell ref="A23:F23"/>
    <mergeCell ref="E1:F1"/>
    <mergeCell ref="B2:F2"/>
    <mergeCell ref="A5:F6"/>
    <mergeCell ref="A3:F3"/>
    <mergeCell ref="A18:D18"/>
    <mergeCell ref="A4:F4"/>
    <mergeCell ref="A19:F19"/>
    <mergeCell ref="A20:F20"/>
    <mergeCell ref="A21:F21"/>
    <mergeCell ref="A22:F22"/>
    <mergeCell ref="A8:E8"/>
    <mergeCell ref="A13:D13"/>
    <mergeCell ref="A14:D14"/>
  </mergeCells>
  <pageMargins left="0.70866141732283472" right="0.70866141732283472" top="0.74803149606299213" bottom="0.19685039370078741" header="0.31496062992125984" footer="0.31496062992125984"/>
  <pageSetup paperSize="9" scale="4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 </vt:lpstr>
      <vt:lpstr>'Лист1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Смолянинов Алексей Юрьевич</dc:creator>
  <cp:lastModifiedBy>Ярополов Валерий Анатольевич</cp:lastModifiedBy>
  <cp:lastPrinted>2025-08-04T08:53:13Z</cp:lastPrinted>
  <dcterms:created xsi:type="dcterms:W3CDTF">2016-07-19T13:40:19Z</dcterms:created>
  <dcterms:modified xsi:type="dcterms:W3CDTF">2025-08-04T09:06:09Z</dcterms:modified>
</cp:coreProperties>
</file>